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abrina.guerrini\Desktop\"/>
    </mc:Choice>
  </mc:AlternateContent>
  <xr:revisionPtr revIDLastSave="0" documentId="10_ncr:100000_{C93205F0-326F-449F-87B1-8652391C027D}" xr6:coauthVersionLast="31" xr6:coauthVersionMax="31" xr10:uidLastSave="{00000000-0000-0000-0000-000000000000}"/>
  <bookViews>
    <workbookView xWindow="0" yWindow="0" windowWidth="19200" windowHeight="6960" tabRatio="881" xr2:uid="{00000000-000D-0000-FFFF-FFFF00000000}"/>
  </bookViews>
  <sheets>
    <sheet name="ENE" sheetId="4" r:id="rId1"/>
    <sheet name="FEB" sheetId="7" r:id="rId2"/>
    <sheet name="MAR" sheetId="8" r:id="rId3"/>
    <sheet name="ABR" sheetId="9" r:id="rId4"/>
    <sheet name="MAY" sheetId="10" r:id="rId5"/>
    <sheet name="JUN" sheetId="11" r:id="rId6"/>
    <sheet name="JUL" sheetId="12" r:id="rId7"/>
    <sheet name="AGO" sheetId="13" r:id="rId8"/>
    <sheet name="SEP" sheetId="14" r:id="rId9"/>
    <sheet name="OCT" sheetId="15" r:id="rId10"/>
    <sheet name="NOV" sheetId="16" r:id="rId11"/>
    <sheet name="DIC" sheetId="17" r:id="rId12"/>
    <sheet name="BALANCE ANUAL" sheetId="5" r:id="rId13"/>
    <sheet name="TARJETAS DE CRÉDITO" sheetId="6" r:id="rId14"/>
    <sheet name="Acumulado Anual" sheetId="1" state="hidden" r:id="rId15"/>
  </sheets>
  <calcPr calcId="179017"/>
</workbook>
</file>

<file path=xl/calcChain.xml><?xml version="1.0" encoding="utf-8"?>
<calcChain xmlns="http://schemas.openxmlformats.org/spreadsheetml/2006/main">
  <c r="I55" i="17" l="1"/>
  <c r="I22" i="17"/>
  <c r="I55" i="16"/>
  <c r="I22" i="16"/>
  <c r="I55" i="15"/>
  <c r="I22" i="15"/>
  <c r="I55" i="14"/>
  <c r="I22" i="14"/>
  <c r="I55" i="13"/>
  <c r="I22" i="13"/>
  <c r="I55" i="12"/>
  <c r="I22" i="12"/>
  <c r="I55" i="11"/>
  <c r="I22" i="11"/>
  <c r="I55" i="10"/>
  <c r="I22" i="10"/>
  <c r="I55" i="9"/>
  <c r="I22" i="9"/>
  <c r="I55" i="8"/>
  <c r="I22" i="8"/>
  <c r="I55" i="7"/>
  <c r="I22" i="7"/>
  <c r="I55" i="4"/>
  <c r="I22" i="4"/>
  <c r="M33" i="5" l="1"/>
  <c r="M31" i="5"/>
  <c r="M30" i="5"/>
  <c r="M27" i="5"/>
  <c r="M25" i="5"/>
  <c r="M24" i="5"/>
  <c r="M23" i="5"/>
  <c r="M22" i="5"/>
  <c r="M20" i="5"/>
  <c r="M19" i="5"/>
  <c r="M18" i="5"/>
  <c r="M17" i="5"/>
  <c r="M16" i="5"/>
  <c r="M15" i="5"/>
  <c r="M14" i="5"/>
  <c r="M13" i="5"/>
  <c r="M12" i="5"/>
  <c r="M11" i="5"/>
  <c r="I73" i="17"/>
  <c r="I67" i="17"/>
  <c r="M32" i="5" s="1"/>
  <c r="I48" i="17"/>
  <c r="I38" i="17"/>
  <c r="M29" i="5" s="1"/>
  <c r="I29" i="17"/>
  <c r="M28" i="5" s="1"/>
  <c r="D22" i="17"/>
  <c r="P4" i="17" s="1"/>
  <c r="D15" i="17"/>
  <c r="P2" i="17" s="1"/>
  <c r="L31" i="5"/>
  <c r="L27" i="5"/>
  <c r="L25" i="5"/>
  <c r="L24" i="5"/>
  <c r="L23" i="5"/>
  <c r="L22" i="5"/>
  <c r="L20" i="5"/>
  <c r="L19" i="5"/>
  <c r="L18" i="5"/>
  <c r="L17" i="5"/>
  <c r="L16" i="5"/>
  <c r="L15" i="5"/>
  <c r="L14" i="5"/>
  <c r="L13" i="5"/>
  <c r="L12" i="5"/>
  <c r="L11" i="5"/>
  <c r="I73" i="16"/>
  <c r="L33" i="5" s="1"/>
  <c r="I67" i="16"/>
  <c r="L32" i="5" s="1"/>
  <c r="I48" i="16"/>
  <c r="L30" i="5" s="1"/>
  <c r="I38" i="16"/>
  <c r="L29" i="5" s="1"/>
  <c r="I29" i="16"/>
  <c r="L28" i="5" s="1"/>
  <c r="D22" i="16"/>
  <c r="P4" i="16" s="1"/>
  <c r="D15" i="16"/>
  <c r="P2" i="16" s="1"/>
  <c r="K31" i="5"/>
  <c r="K29" i="5"/>
  <c r="K28" i="5"/>
  <c r="K27" i="5"/>
  <c r="K25" i="5"/>
  <c r="K24" i="5"/>
  <c r="K23" i="5"/>
  <c r="K22" i="5"/>
  <c r="K20" i="5"/>
  <c r="K19" i="5"/>
  <c r="K18" i="5"/>
  <c r="K17" i="5"/>
  <c r="K16" i="5"/>
  <c r="K15" i="5"/>
  <c r="K14" i="5"/>
  <c r="K13" i="5"/>
  <c r="K12" i="5"/>
  <c r="K11" i="5"/>
  <c r="I73" i="15"/>
  <c r="K33" i="5" s="1"/>
  <c r="I67" i="15"/>
  <c r="K32" i="5" s="1"/>
  <c r="I48" i="15"/>
  <c r="K30" i="5" s="1"/>
  <c r="I38" i="15"/>
  <c r="I29" i="15"/>
  <c r="D22" i="15"/>
  <c r="D15" i="15"/>
  <c r="L5" i="15" s="1"/>
  <c r="P4" i="15"/>
  <c r="J31" i="5"/>
  <c r="J30" i="5"/>
  <c r="J25" i="5"/>
  <c r="J24" i="5"/>
  <c r="J23" i="5"/>
  <c r="J22" i="5"/>
  <c r="J20" i="5"/>
  <c r="J19" i="5"/>
  <c r="J18" i="5"/>
  <c r="J17" i="5"/>
  <c r="J16" i="5"/>
  <c r="J15" i="5"/>
  <c r="J14" i="5"/>
  <c r="J13" i="5"/>
  <c r="J12" i="5"/>
  <c r="J11" i="5"/>
  <c r="I73" i="14"/>
  <c r="J33" i="5" s="1"/>
  <c r="I67" i="14"/>
  <c r="J32" i="5" s="1"/>
  <c r="I48" i="14"/>
  <c r="I38" i="14"/>
  <c r="J29" i="5" s="1"/>
  <c r="I29" i="14"/>
  <c r="J28" i="5" s="1"/>
  <c r="J27" i="5"/>
  <c r="D22" i="14"/>
  <c r="P4" i="14" s="1"/>
  <c r="D15" i="14"/>
  <c r="P2" i="14" s="1"/>
  <c r="I31" i="5"/>
  <c r="I27" i="5"/>
  <c r="I25" i="5"/>
  <c r="I24" i="5"/>
  <c r="I23" i="5"/>
  <c r="I22" i="5"/>
  <c r="I20" i="5"/>
  <c r="I19" i="5"/>
  <c r="I18" i="5"/>
  <c r="I17" i="5"/>
  <c r="I16" i="5"/>
  <c r="I15" i="5"/>
  <c r="I14" i="5"/>
  <c r="I13" i="5"/>
  <c r="I12" i="5"/>
  <c r="I11" i="5"/>
  <c r="I73" i="13"/>
  <c r="I33" i="5" s="1"/>
  <c r="I67" i="13"/>
  <c r="I32" i="5" s="1"/>
  <c r="I48" i="13"/>
  <c r="I30" i="5" s="1"/>
  <c r="I38" i="13"/>
  <c r="I29" i="5" s="1"/>
  <c r="I29" i="13"/>
  <c r="I28" i="5" s="1"/>
  <c r="D22" i="13"/>
  <c r="P4" i="13" s="1"/>
  <c r="D15" i="13"/>
  <c r="L5" i="13" s="1"/>
  <c r="H33" i="5"/>
  <c r="H31" i="5"/>
  <c r="H27" i="5"/>
  <c r="H25" i="5"/>
  <c r="H24" i="5"/>
  <c r="H23" i="5"/>
  <c r="H22" i="5"/>
  <c r="H20" i="5"/>
  <c r="H19" i="5"/>
  <c r="H18" i="5"/>
  <c r="H17" i="5"/>
  <c r="H16" i="5"/>
  <c r="H15" i="5"/>
  <c r="H14" i="5"/>
  <c r="H13" i="5"/>
  <c r="H12" i="5"/>
  <c r="H11" i="5"/>
  <c r="I73" i="12"/>
  <c r="I67" i="12"/>
  <c r="H32" i="5" s="1"/>
  <c r="I48" i="12"/>
  <c r="H30" i="5" s="1"/>
  <c r="I38" i="12"/>
  <c r="H29" i="5" s="1"/>
  <c r="I29" i="12"/>
  <c r="H28" i="5" s="1"/>
  <c r="D22" i="12"/>
  <c r="P4" i="12" s="1"/>
  <c r="D15" i="12"/>
  <c r="P2" i="12" s="1"/>
  <c r="G31" i="5"/>
  <c r="G27" i="5"/>
  <c r="G25" i="5"/>
  <c r="G24" i="5"/>
  <c r="G23" i="5"/>
  <c r="G22" i="5"/>
  <c r="G20" i="5"/>
  <c r="G19" i="5"/>
  <c r="G18" i="5"/>
  <c r="G17" i="5"/>
  <c r="G16" i="5"/>
  <c r="G15" i="5"/>
  <c r="G14" i="5"/>
  <c r="G13" i="5"/>
  <c r="G12" i="5"/>
  <c r="G11" i="5"/>
  <c r="I73" i="11"/>
  <c r="G33" i="5" s="1"/>
  <c r="I67" i="11"/>
  <c r="G32" i="5" s="1"/>
  <c r="I48" i="11"/>
  <c r="G30" i="5" s="1"/>
  <c r="I38" i="11"/>
  <c r="G29" i="5" s="1"/>
  <c r="I29" i="11"/>
  <c r="G28" i="5" s="1"/>
  <c r="D22" i="11"/>
  <c r="P4" i="11" s="1"/>
  <c r="D15" i="11"/>
  <c r="P2" i="11" s="1"/>
  <c r="F31" i="5"/>
  <c r="F27" i="5"/>
  <c r="F25" i="5"/>
  <c r="F24" i="5"/>
  <c r="F23" i="5"/>
  <c r="F22" i="5"/>
  <c r="F20" i="5"/>
  <c r="F19" i="5"/>
  <c r="F18" i="5"/>
  <c r="F17" i="5"/>
  <c r="F16" i="5"/>
  <c r="F15" i="5"/>
  <c r="F14" i="5"/>
  <c r="F13" i="5"/>
  <c r="F12" i="5"/>
  <c r="F11" i="5"/>
  <c r="I73" i="10"/>
  <c r="F33" i="5" s="1"/>
  <c r="I67" i="10"/>
  <c r="F32" i="5" s="1"/>
  <c r="I48" i="10"/>
  <c r="F30" i="5" s="1"/>
  <c r="I38" i="10"/>
  <c r="F29" i="5" s="1"/>
  <c r="I29" i="10"/>
  <c r="F28" i="5" s="1"/>
  <c r="D22" i="10"/>
  <c r="P4" i="10" s="1"/>
  <c r="D15" i="10"/>
  <c r="L5" i="10" s="1"/>
  <c r="E33" i="5"/>
  <c r="E31" i="5"/>
  <c r="E27" i="5"/>
  <c r="E25" i="5"/>
  <c r="E24" i="5"/>
  <c r="E23" i="5"/>
  <c r="E22" i="5"/>
  <c r="E20" i="5"/>
  <c r="E19" i="5"/>
  <c r="E18" i="5"/>
  <c r="E17" i="5"/>
  <c r="E16" i="5"/>
  <c r="E15" i="5"/>
  <c r="E14" i="5"/>
  <c r="E13" i="5"/>
  <c r="E12" i="5"/>
  <c r="E11" i="5"/>
  <c r="I73" i="9"/>
  <c r="I67" i="9"/>
  <c r="I48" i="9"/>
  <c r="E30" i="5" s="1"/>
  <c r="I38" i="9"/>
  <c r="E29" i="5" s="1"/>
  <c r="I29" i="9"/>
  <c r="E28" i="5" s="1"/>
  <c r="D22" i="9"/>
  <c r="P4" i="9" s="1"/>
  <c r="D15" i="9"/>
  <c r="P2" i="9" s="1"/>
  <c r="D31" i="5"/>
  <c r="D27" i="5"/>
  <c r="D25" i="5"/>
  <c r="D24" i="5"/>
  <c r="D23" i="5"/>
  <c r="D22" i="5"/>
  <c r="D20" i="5"/>
  <c r="D19" i="5"/>
  <c r="D18" i="5"/>
  <c r="D17" i="5"/>
  <c r="D16" i="5"/>
  <c r="D15" i="5"/>
  <c r="D14" i="5"/>
  <c r="D13" i="5"/>
  <c r="D12" i="5"/>
  <c r="D11" i="5"/>
  <c r="I73" i="8"/>
  <c r="D33" i="5" s="1"/>
  <c r="I67" i="8"/>
  <c r="D32" i="5" s="1"/>
  <c r="I48" i="8"/>
  <c r="D30" i="5" s="1"/>
  <c r="I38" i="8"/>
  <c r="D29" i="5" s="1"/>
  <c r="I29" i="8"/>
  <c r="D28" i="5" s="1"/>
  <c r="D22" i="8"/>
  <c r="P4" i="8" s="1"/>
  <c r="D15" i="8"/>
  <c r="P2" i="8" s="1"/>
  <c r="C31" i="5"/>
  <c r="C28" i="5"/>
  <c r="C27" i="5"/>
  <c r="C25" i="5"/>
  <c r="C24" i="5"/>
  <c r="C23" i="5"/>
  <c r="C22" i="5"/>
  <c r="C20" i="5"/>
  <c r="C19" i="5"/>
  <c r="C18" i="5"/>
  <c r="C17" i="5"/>
  <c r="C16" i="5"/>
  <c r="C15" i="5"/>
  <c r="C14" i="5"/>
  <c r="C13" i="5"/>
  <c r="C12" i="5"/>
  <c r="C11" i="5"/>
  <c r="I73" i="7"/>
  <c r="C33" i="5" s="1"/>
  <c r="I67" i="7"/>
  <c r="I48" i="7"/>
  <c r="C30" i="5" s="1"/>
  <c r="I38" i="7"/>
  <c r="C29" i="5" s="1"/>
  <c r="I29" i="7"/>
  <c r="D22" i="7"/>
  <c r="P4" i="7" s="1"/>
  <c r="D15" i="7"/>
  <c r="P2" i="7" s="1"/>
  <c r="B31" i="5"/>
  <c r="B27" i="5"/>
  <c r="B25" i="5"/>
  <c r="B24" i="5"/>
  <c r="B23" i="5"/>
  <c r="B22" i="5"/>
  <c r="B20" i="5"/>
  <c r="B19" i="5"/>
  <c r="B18" i="5"/>
  <c r="B17" i="5"/>
  <c r="B16" i="5"/>
  <c r="B15" i="5"/>
  <c r="B14" i="5"/>
  <c r="B13" i="5"/>
  <c r="B12" i="5"/>
  <c r="B11" i="5"/>
  <c r="M59" i="6"/>
  <c r="L59" i="6"/>
  <c r="K59" i="6"/>
  <c r="J59" i="6"/>
  <c r="I59" i="6"/>
  <c r="H59" i="6"/>
  <c r="G59" i="6"/>
  <c r="F59" i="6"/>
  <c r="E59" i="6"/>
  <c r="D59" i="6"/>
  <c r="C59" i="6"/>
  <c r="B59" i="6"/>
  <c r="M40" i="6"/>
  <c r="L40" i="6"/>
  <c r="K40" i="6"/>
  <c r="J40" i="6"/>
  <c r="I40" i="6"/>
  <c r="H40" i="6"/>
  <c r="G40" i="6"/>
  <c r="F40" i="6"/>
  <c r="E40" i="6"/>
  <c r="D40" i="6"/>
  <c r="C40" i="6"/>
  <c r="B40" i="6"/>
  <c r="C21" i="6"/>
  <c r="D21" i="6"/>
  <c r="E21" i="6"/>
  <c r="F21" i="6"/>
  <c r="G21" i="6"/>
  <c r="H21" i="6"/>
  <c r="I21" i="6"/>
  <c r="J21" i="6"/>
  <c r="K21" i="6"/>
  <c r="L21" i="6"/>
  <c r="M21" i="6"/>
  <c r="B21" i="6"/>
  <c r="L5" i="17" l="1"/>
  <c r="I74" i="10"/>
  <c r="L16" i="10" s="1"/>
  <c r="I74" i="7"/>
  <c r="P3" i="7" s="1"/>
  <c r="I74" i="17"/>
  <c r="P3" i="17" s="1"/>
  <c r="L5" i="16"/>
  <c r="I74" i="16"/>
  <c r="L16" i="16" s="1"/>
  <c r="I74" i="9"/>
  <c r="P3" i="9" s="1"/>
  <c r="E32" i="5"/>
  <c r="E26" i="5" s="1"/>
  <c r="C32" i="5"/>
  <c r="C26" i="5" s="1"/>
  <c r="M26" i="5"/>
  <c r="M21" i="5"/>
  <c r="M10" i="5"/>
  <c r="L26" i="5"/>
  <c r="L21" i="5"/>
  <c r="L10" i="5"/>
  <c r="K26" i="5"/>
  <c r="K21" i="5"/>
  <c r="P2" i="15"/>
  <c r="K10" i="5"/>
  <c r="I74" i="15"/>
  <c r="J26" i="5"/>
  <c r="I74" i="14"/>
  <c r="P3" i="14" s="1"/>
  <c r="J21" i="5"/>
  <c r="J10" i="5"/>
  <c r="L5" i="14"/>
  <c r="I26" i="5"/>
  <c r="I21" i="5"/>
  <c r="I10" i="5"/>
  <c r="I74" i="13"/>
  <c r="L16" i="13" s="1"/>
  <c r="P2" i="13"/>
  <c r="H26" i="5"/>
  <c r="H21" i="5"/>
  <c r="H10" i="5"/>
  <c r="I74" i="12"/>
  <c r="P3" i="12" s="1"/>
  <c r="L5" i="12"/>
  <c r="G26" i="5"/>
  <c r="G21" i="5"/>
  <c r="G10" i="5"/>
  <c r="I74" i="11"/>
  <c r="L16" i="11" s="1"/>
  <c r="L5" i="11"/>
  <c r="F26" i="5"/>
  <c r="F21" i="5"/>
  <c r="F10" i="5"/>
  <c r="L5" i="9"/>
  <c r="P2" i="10"/>
  <c r="E21" i="5"/>
  <c r="E10" i="5"/>
  <c r="L5" i="7"/>
  <c r="D26" i="5"/>
  <c r="D21" i="5"/>
  <c r="L5" i="8"/>
  <c r="D10" i="5"/>
  <c r="I74" i="8"/>
  <c r="C21" i="5"/>
  <c r="C10" i="5"/>
  <c r="L16" i="7"/>
  <c r="B21" i="5"/>
  <c r="B10" i="5"/>
  <c r="D22" i="4"/>
  <c r="P4" i="4" s="1"/>
  <c r="D15" i="4"/>
  <c r="L5" i="4" s="1"/>
  <c r="I67" i="4"/>
  <c r="B32" i="5" s="1"/>
  <c r="I73" i="4"/>
  <c r="B33" i="5" s="1"/>
  <c r="I48" i="4"/>
  <c r="B30" i="5" s="1"/>
  <c r="I38" i="4"/>
  <c r="B29" i="5" s="1"/>
  <c r="I29" i="4"/>
  <c r="B28" i="5" s="1"/>
  <c r="P3" i="10" l="1"/>
  <c r="L16" i="9"/>
  <c r="B26" i="5"/>
  <c r="L16" i="17"/>
  <c r="P3" i="16"/>
  <c r="L16" i="15"/>
  <c r="P3" i="15"/>
  <c r="L16" i="14"/>
  <c r="P3" i="13"/>
  <c r="L16" i="12"/>
  <c r="P3" i="11"/>
  <c r="P3" i="8"/>
  <c r="L16" i="8"/>
  <c r="P2" i="4"/>
  <c r="I74" i="4"/>
  <c r="L16" i="4" l="1"/>
  <c r="P3" i="4"/>
  <c r="N87" i="1" l="1"/>
  <c r="M87" i="1"/>
  <c r="L87" i="1"/>
  <c r="K87" i="1"/>
  <c r="J87" i="1"/>
  <c r="I87" i="1"/>
  <c r="H87" i="1"/>
  <c r="G87" i="1"/>
  <c r="F87" i="1"/>
  <c r="E87" i="1"/>
  <c r="D87" i="1"/>
  <c r="C87" i="1"/>
  <c r="O86" i="1"/>
  <c r="O85" i="1"/>
  <c r="O84" i="1"/>
  <c r="O83" i="1"/>
  <c r="O82" i="1"/>
  <c r="O81" i="1"/>
  <c r="N79" i="1"/>
  <c r="M79" i="1"/>
  <c r="L79" i="1"/>
  <c r="K79" i="1"/>
  <c r="J79" i="1"/>
  <c r="I79" i="1"/>
  <c r="H79" i="1"/>
  <c r="G79" i="1"/>
  <c r="F79" i="1"/>
  <c r="E79" i="1"/>
  <c r="D79" i="1"/>
  <c r="C79" i="1"/>
  <c r="O78" i="1"/>
  <c r="O77" i="1"/>
  <c r="O76" i="1"/>
  <c r="O75" i="1"/>
  <c r="O74" i="1"/>
  <c r="O73" i="1"/>
  <c r="C71" i="1"/>
  <c r="O70" i="1"/>
  <c r="O69" i="1"/>
  <c r="O68" i="1"/>
  <c r="O67" i="1"/>
  <c r="N65" i="1"/>
  <c r="M65" i="1"/>
  <c r="L65" i="1"/>
  <c r="K65" i="1"/>
  <c r="J65" i="1"/>
  <c r="I65" i="1"/>
  <c r="H65" i="1"/>
  <c r="G65" i="1"/>
  <c r="F65" i="1"/>
  <c r="E65" i="1"/>
  <c r="D65" i="1"/>
  <c r="C65" i="1"/>
  <c r="O64" i="1"/>
  <c r="O63" i="1"/>
  <c r="O62" i="1"/>
  <c r="O61" i="1"/>
  <c r="O60" i="1"/>
  <c r="O59" i="1"/>
  <c r="O58" i="1"/>
  <c r="N56" i="1"/>
  <c r="M56" i="1"/>
  <c r="L56" i="1"/>
  <c r="K56" i="1"/>
  <c r="J56" i="1"/>
  <c r="I56" i="1"/>
  <c r="H56" i="1"/>
  <c r="G56" i="1"/>
  <c r="F56" i="1"/>
  <c r="E56" i="1"/>
  <c r="D56" i="1"/>
  <c r="C56" i="1"/>
  <c r="O55" i="1"/>
  <c r="O54" i="1"/>
  <c r="O53" i="1"/>
  <c r="O52" i="1"/>
  <c r="O51" i="1"/>
  <c r="O50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O46" i="1"/>
  <c r="O45" i="1"/>
  <c r="O44" i="1"/>
  <c r="O43" i="1"/>
  <c r="O42" i="1"/>
  <c r="O41" i="1"/>
  <c r="O40" i="1"/>
  <c r="O39" i="1"/>
  <c r="O38" i="1"/>
  <c r="O37" i="1"/>
  <c r="O36" i="1"/>
  <c r="C32" i="1"/>
  <c r="O30" i="1"/>
  <c r="O29" i="1"/>
  <c r="O28" i="1"/>
  <c r="O27" i="1"/>
  <c r="O26" i="1"/>
  <c r="O25" i="1"/>
  <c r="C21" i="1"/>
  <c r="O19" i="1"/>
  <c r="O18" i="1"/>
  <c r="O17" i="1"/>
  <c r="O16" i="1"/>
  <c r="O15" i="1"/>
  <c r="O14" i="1"/>
  <c r="O13" i="1"/>
  <c r="I89" i="1" l="1"/>
  <c r="K89" i="1"/>
  <c r="F89" i="1"/>
  <c r="C89" i="1"/>
  <c r="D89" i="1"/>
  <c r="M89" i="1"/>
  <c r="N89" i="1"/>
  <c r="J89" i="1"/>
  <c r="L89" i="1"/>
  <c r="E89" i="1"/>
  <c r="G89" i="1"/>
  <c r="H89" i="1"/>
</calcChain>
</file>

<file path=xl/sharedStrings.xml><?xml version="1.0" encoding="utf-8"?>
<sst xmlns="http://schemas.openxmlformats.org/spreadsheetml/2006/main" count="1572" uniqueCount="198">
  <si>
    <t>TOTAL</t>
  </si>
  <si>
    <t>Emergency Fund</t>
  </si>
  <si>
    <t>Transfer to Savings</t>
  </si>
  <si>
    <t>Retirement(401K, IRA)</t>
  </si>
  <si>
    <t>Investments</t>
  </si>
  <si>
    <t>Education</t>
  </si>
  <si>
    <t>Other</t>
  </si>
  <si>
    <t>HOME</t>
  </si>
  <si>
    <t>Home/Rental Insurance</t>
  </si>
  <si>
    <t>Electricity</t>
  </si>
  <si>
    <t>Gas/Oil</t>
  </si>
  <si>
    <t>Water/Sewer/Trash</t>
  </si>
  <si>
    <t>Phone</t>
  </si>
  <si>
    <t>Internet</t>
  </si>
  <si>
    <t>Furnishing/Appliances</t>
  </si>
  <si>
    <t>Lawn/Garden</t>
  </si>
  <si>
    <t>Maintenance/Improvements</t>
  </si>
  <si>
    <t>TRANSPORTATION</t>
  </si>
  <si>
    <t>Auto Insurance</t>
  </si>
  <si>
    <t>Fuel</t>
  </si>
  <si>
    <t>Repairs/Maintenance</t>
  </si>
  <si>
    <t>Registration/License</t>
  </si>
  <si>
    <t>DAILY LIVING</t>
  </si>
  <si>
    <t>Groceries</t>
  </si>
  <si>
    <t>Clothing</t>
  </si>
  <si>
    <t>Cleaning</t>
  </si>
  <si>
    <t>Salon/Barber</t>
  </si>
  <si>
    <t>Pet Supplies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</si>
  <si>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</si>
  <si>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</si>
  <si>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</si>
  <si>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</si>
  <si>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</si>
  <si>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</si>
  <si>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</si>
  <si>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Medicine/Prescriptions</t>
  </si>
  <si>
    <t>Veterinarian</t>
  </si>
  <si>
    <t>Life Insurance</t>
  </si>
  <si>
    <t>VACATION/HOLIDAY</t>
  </si>
  <si>
    <t>Airfare</t>
  </si>
  <si>
    <t>Food</t>
  </si>
  <si>
    <t>Souvenirs</t>
  </si>
  <si>
    <t>Pet Boarding</t>
  </si>
  <si>
    <t>Cable/Satellite</t>
  </si>
  <si>
    <t>Public Transportation</t>
  </si>
  <si>
    <t>Accommodations</t>
  </si>
  <si>
    <t>Mortgage/Rent</t>
  </si>
  <si>
    <t>Car Payments</t>
  </si>
  <si>
    <t>Child Care</t>
  </si>
  <si>
    <t>Dining Out</t>
  </si>
  <si>
    <t>Gym Membership</t>
  </si>
  <si>
    <t>Doctors/Dentist Visits</t>
  </si>
  <si>
    <t>Rental Car</t>
  </si>
  <si>
    <t xml:space="preserve">Descripción </t>
  </si>
  <si>
    <t>Medio de pago</t>
  </si>
  <si>
    <t>Fecha pago</t>
  </si>
  <si>
    <t>INGRESOS</t>
  </si>
  <si>
    <t>GASTOS</t>
  </si>
  <si>
    <t xml:space="preserve">Monto </t>
  </si>
  <si>
    <t>Alquiler</t>
  </si>
  <si>
    <t>Otros</t>
  </si>
  <si>
    <t>Agua</t>
  </si>
  <si>
    <t>Electricidad</t>
  </si>
  <si>
    <t>Gas</t>
  </si>
  <si>
    <t>Salud</t>
  </si>
  <si>
    <t>Transporte</t>
  </si>
  <si>
    <t>HOGAR</t>
  </si>
  <si>
    <t>Seguro Hogar</t>
  </si>
  <si>
    <t>Telefonía fija</t>
  </si>
  <si>
    <t>Cable/Netflix</t>
  </si>
  <si>
    <t>Servicios del hogar</t>
  </si>
  <si>
    <t>Mubles/decoración</t>
  </si>
  <si>
    <t>Mantenimiento/reparaciones</t>
  </si>
  <si>
    <t>Seguridad</t>
  </si>
  <si>
    <t>TRANSPORTE</t>
  </si>
  <si>
    <t xml:space="preserve">Seguro </t>
  </si>
  <si>
    <t>Combustible</t>
  </si>
  <si>
    <t>Cochera</t>
  </si>
  <si>
    <t>Colectivo</t>
  </si>
  <si>
    <t>Taxi</t>
  </si>
  <si>
    <t>SALUD</t>
  </si>
  <si>
    <t>Medicamentos</t>
  </si>
  <si>
    <t>Cuotas medicina prepaga</t>
  </si>
  <si>
    <t>Consultas particulares</t>
  </si>
  <si>
    <t>Psicoterapia</t>
  </si>
  <si>
    <t>Gimnasio</t>
  </si>
  <si>
    <t>COMPROMISOS FINANCIEROS</t>
  </si>
  <si>
    <t>Tarjeta de crédito 1</t>
  </si>
  <si>
    <t>Tarjeta de crédito 2</t>
  </si>
  <si>
    <t>Cuentas corrientes</t>
  </si>
  <si>
    <t>Estética personal</t>
  </si>
  <si>
    <t>VIDA DIARIA</t>
  </si>
  <si>
    <t>Supermercado</t>
  </si>
  <si>
    <t>Comidas afueras</t>
  </si>
  <si>
    <t>Ropa</t>
  </si>
  <si>
    <t xml:space="preserve">Peluquería </t>
  </si>
  <si>
    <t>Lavandería</t>
  </si>
  <si>
    <t>Salud mascota</t>
  </si>
  <si>
    <t>Servicios varios</t>
  </si>
  <si>
    <t>Actividades sociales</t>
  </si>
  <si>
    <t>Regalos</t>
  </si>
  <si>
    <t>EDUCACIÓN</t>
  </si>
  <si>
    <t>Cuota mensual</t>
  </si>
  <si>
    <t>Pagos extraordinarios</t>
  </si>
  <si>
    <t>Apuntes</t>
  </si>
  <si>
    <t>Particular</t>
  </si>
  <si>
    <t>OTROS</t>
  </si>
  <si>
    <t>PRESUPUESTO MENSUAL ENERO</t>
  </si>
  <si>
    <t>Entretenimiento</t>
  </si>
  <si>
    <t>……………</t>
  </si>
  <si>
    <t>Salario</t>
  </si>
  <si>
    <t>Aguinaldo</t>
  </si>
  <si>
    <t>Premios</t>
  </si>
  <si>
    <t>Reintegros</t>
  </si>
  <si>
    <t xml:space="preserve">Alquileres </t>
  </si>
  <si>
    <t>Ahorros</t>
  </si>
  <si>
    <t>Créditos/Préstamos</t>
  </si>
  <si>
    <t>Servicios</t>
  </si>
  <si>
    <t>Hogar</t>
  </si>
  <si>
    <t>Financieros</t>
  </si>
  <si>
    <t>Educación</t>
  </si>
  <si>
    <t>Diarios</t>
  </si>
  <si>
    <t>BALANCE</t>
  </si>
  <si>
    <t>Ingresos</t>
  </si>
  <si>
    <t>Ahorros/Inversiones</t>
  </si>
  <si>
    <t>Gastos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</si>
  <si>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</si>
  <si>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</si>
  <si>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</si>
  <si>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</si>
  <si>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</si>
  <si>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</si>
  <si>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</si>
  <si>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</si>
  <si>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</si>
  <si>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</si>
  <si>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</si>
  <si>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</si>
  <si>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</si>
  <si>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AHORROS / INVERSIONES</t>
  </si>
  <si>
    <t>Retiro de ahorros</t>
  </si>
  <si>
    <t>AHORROS/INVERSIONES: aporte mensual</t>
  </si>
  <si>
    <t>Ahorro Tradicional Federada</t>
  </si>
  <si>
    <t>Otras Inversiones</t>
  </si>
  <si>
    <t>Fecha de Cobro</t>
  </si>
  <si>
    <t>Medio de cobro</t>
  </si>
  <si>
    <t>Efectivo</t>
  </si>
  <si>
    <t>Tarjeta de Crédito</t>
  </si>
  <si>
    <t>Tarjeta de Débito</t>
  </si>
  <si>
    <t>Home Banking</t>
  </si>
  <si>
    <t>Banco</t>
  </si>
  <si>
    <t>Transferencia/Depósito</t>
  </si>
  <si>
    <t xml:space="preserve">Fecha </t>
  </si>
  <si>
    <t>FECHA DE CORTE</t>
  </si>
  <si>
    <t>FECHA DE PAGO</t>
  </si>
  <si>
    <t xml:space="preserve">VISA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</si>
  <si>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</si>
  <si>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</si>
  <si>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</si>
  <si>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</si>
  <si>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</si>
  <si>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</si>
  <si>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</si>
  <si>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</si>
  <si>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</si>
  <si>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</si>
  <si>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</si>
  <si>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</si>
  <si>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MENSUAL</t>
  </si>
  <si>
    <t>Ej: Heladera</t>
  </si>
  <si>
    <t>Ej: Ropa</t>
  </si>
  <si>
    <t>MASTERCARD</t>
  </si>
  <si>
    <t>AMEX</t>
  </si>
  <si>
    <t>Compromisos Financieros</t>
  </si>
  <si>
    <t>Vida Diaria</t>
  </si>
  <si>
    <t>PRESUPUESTO MENSUAL FEBRERO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</si>
  <si>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</si>
  <si>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</si>
  <si>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</si>
  <si>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</si>
  <si>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</si>
  <si>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</si>
  <si>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</si>
  <si>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</si>
  <si>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</si>
  <si>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</si>
  <si>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</si>
  <si>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</si>
  <si>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PRESUPUESTO MENSUAL MARZO</t>
  </si>
  <si>
    <t>PRESUPUESTO MENSUAL ABRIL</t>
  </si>
  <si>
    <t>PRESUPUESTO MENSUAL MAYO</t>
  </si>
  <si>
    <t>PRESUPUESTO MENSUAL JUNIO</t>
  </si>
  <si>
    <t>PRESUPUESTO MENSUAL JULIO</t>
  </si>
  <si>
    <t>PRESUPUESTO MENSUAL AGOSTO</t>
  </si>
  <si>
    <t>PRESUPUESTO MENSUAL SEPTIEMBRE</t>
  </si>
  <si>
    <t>PRESUPUESTO MENSUAL OCTUBRE</t>
  </si>
  <si>
    <t>PRESUPUESTO MENSUAL NOVIEMBRE</t>
  </si>
  <si>
    <t>PRESUPUESTO MENSUAL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</si>
</sst>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color theme="0"/>
      <name val="Calibri Light"/>
      <family val="2"/>
    </font>
    <font>
      <b/>
      <sz val="12"/>
      <color theme="0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color theme="0" tint="-4.9989318521683403E-2"/>
      <name val="Calibri Light"/>
      <family val="2"/>
    </font>
    <font>
      <b/>
      <sz val="12"/>
      <color theme="4" tint="-0.499984740745262"/>
      <name val="Calibri"/>
      <family val="2"/>
      <scheme val="minor"/>
    </font>
    <font>
      <b/>
      <sz val="10"/>
      <color theme="3"/>
      <name val="Calibri Light"/>
      <family val="2"/>
    </font>
    <font>
      <b/>
      <sz val="20"/>
      <color theme="0" tint="-0.499984740745262"/>
      <name val="Calibri Light"/>
      <family val="2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b/>
      <sz val="11"/>
      <color theme="0" tint="-0.499984740745262"/>
      <name val="Calibri Light"/>
      <family val="2"/>
    </font>
    <font>
      <b/>
      <sz val="11"/>
      <color theme="3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b/>
      <sz val="10"/>
      <color rgb="FFFFFFFF"/>
      <name val="Calibri Light"/>
      <family val="2"/>
    </font>
    <font>
      <b/>
      <sz val="10"/>
      <color rgb="FF737480"/>
      <name val="Calibri Light"/>
      <family val="2"/>
    </font>
    <font>
      <sz val="10"/>
      <color rgb="FF737480"/>
      <name val="Calibri Light"/>
      <family val="2"/>
    </font>
    <font>
      <sz val="10"/>
      <color rgb="FF666666"/>
      <name val="Calibri Light"/>
      <family val="2"/>
    </font>
    <font>
      <b/>
      <sz val="10"/>
      <color rgb="FF666666"/>
      <name val="Calibri Light"/>
      <family val="2"/>
    </font>
    <font>
      <b/>
      <sz val="12"/>
      <color rgb="FFFFFFFF"/>
      <name val="Calibri Light"/>
      <family val="2"/>
    </font>
    <font>
      <b/>
      <sz val="12"/>
      <color theme="1"/>
      <name val="Calibri Light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127">
    <xf numFmtId="0" fontId="0" fillId="0" borderId="0" xfId="0"/>
    <xf numFmtId="0" fontId="5" fillId="9" borderId="0" xfId="0" applyFont="1" applyFill="1"/>
    <xf numFmtId="0" fontId="6" fillId="0" borderId="0" xfId="0" applyFont="1"/>
    <xf numFmtId="0" fontId="6" fillId="2" borderId="0" xfId="0" applyFont="1" applyFill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9" borderId="0" xfId="0" applyFont="1" applyFill="1"/>
    <xf numFmtId="0" fontId="7" fillId="9" borderId="0" xfId="0" applyFont="1" applyFill="1"/>
    <xf numFmtId="164" fontId="5" fillId="9" borderId="0" xfId="0" applyNumberFormat="1" applyFont="1" applyFill="1"/>
    <xf numFmtId="164" fontId="7" fillId="4" borderId="0" xfId="0" applyNumberFormat="1" applyFont="1" applyFill="1" applyAlignment="1">
      <alignment horizontal="center"/>
    </xf>
    <xf numFmtId="164" fontId="6" fillId="0" borderId="0" xfId="0" applyNumberFormat="1" applyFont="1"/>
    <xf numFmtId="0" fontId="5" fillId="2" borderId="0" xfId="0" applyFont="1" applyFill="1"/>
    <xf numFmtId="0" fontId="7" fillId="2" borderId="0" xfId="0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/>
    </xf>
    <xf numFmtId="164" fontId="7" fillId="4" borderId="0" xfId="0" applyNumberFormat="1" applyFont="1" applyFill="1" applyAlignment="1">
      <alignment horizontal="right"/>
    </xf>
    <xf numFmtId="0" fontId="6" fillId="4" borderId="0" xfId="0" applyFont="1" applyFill="1"/>
    <xf numFmtId="0" fontId="10" fillId="0" borderId="0" xfId="0" applyFont="1"/>
    <xf numFmtId="164" fontId="10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12" fillId="12" borderId="0" xfId="0" applyFont="1" applyFill="1"/>
    <xf numFmtId="164" fontId="11" fillId="12" borderId="0" xfId="0" applyNumberFormat="1" applyFont="1" applyFill="1"/>
    <xf numFmtId="0" fontId="10" fillId="0" borderId="0" xfId="0" applyFont="1" applyFill="1"/>
    <xf numFmtId="164" fontId="8" fillId="0" borderId="0" xfId="0" applyNumberFormat="1" applyFont="1" applyFill="1"/>
    <xf numFmtId="0" fontId="15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0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44" fontId="6" fillId="2" borderId="1" xfId="1" applyNumberFormat="1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44" fontId="6" fillId="4" borderId="7" xfId="0" applyNumberFormat="1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44" fontId="7" fillId="3" borderId="3" xfId="1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left" vertical="center" wrapText="1" indent="1"/>
    </xf>
    <xf numFmtId="0" fontId="8" fillId="6" borderId="3" xfId="0" applyFont="1" applyFill="1" applyBorder="1" applyAlignment="1">
      <alignment horizontal="left" vertical="center" wrapText="1" indent="1"/>
    </xf>
    <xf numFmtId="0" fontId="8" fillId="6" borderId="4" xfId="0" applyFont="1" applyFill="1" applyBorder="1" applyAlignment="1">
      <alignment horizontal="left" vertical="center" wrapText="1" indent="1"/>
    </xf>
    <xf numFmtId="0" fontId="8" fillId="5" borderId="2" xfId="0" applyFont="1" applyFill="1" applyBorder="1" applyAlignment="1">
      <alignment horizontal="left" vertical="center" wrapText="1" indent="1"/>
    </xf>
    <xf numFmtId="0" fontId="10" fillId="5" borderId="3" xfId="0" applyFont="1" applyFill="1" applyBorder="1" applyAlignment="1">
      <alignment horizontal="left" vertical="center" wrapText="1" indent="1"/>
    </xf>
    <xf numFmtId="0" fontId="10" fillId="5" borderId="4" xfId="0" applyFont="1" applyFill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44" fontId="16" fillId="8" borderId="0" xfId="0" applyNumberFormat="1" applyFont="1" applyFill="1" applyBorder="1" applyAlignment="1">
      <alignment horizontal="left" vertical="center" wrapText="1" indent="1"/>
    </xf>
    <xf numFmtId="44" fontId="7" fillId="3" borderId="0" xfId="0" applyNumberFormat="1" applyFont="1" applyFill="1" applyBorder="1" applyAlignment="1">
      <alignment horizontal="left" vertical="center" wrapText="1" indent="1"/>
    </xf>
    <xf numFmtId="0" fontId="17" fillId="7" borderId="0" xfId="0" applyFont="1" applyFill="1" applyBorder="1" applyAlignment="1">
      <alignment horizontal="left" vertical="center" wrapText="1" indent="1"/>
    </xf>
    <xf numFmtId="0" fontId="7" fillId="3" borderId="0" xfId="0" applyFont="1" applyFill="1" applyBorder="1" applyAlignment="1">
      <alignment horizontal="left" vertical="center" wrapText="1" indent="1"/>
    </xf>
    <xf numFmtId="44" fontId="7" fillId="3" borderId="0" xfId="1" applyNumberFormat="1" applyFont="1" applyFill="1" applyBorder="1" applyAlignment="1">
      <alignment horizontal="left" vertical="center" wrapText="1" indent="1"/>
    </xf>
    <xf numFmtId="44" fontId="6" fillId="4" borderId="0" xfId="1" applyNumberFormat="1" applyFont="1" applyFill="1" applyBorder="1" applyAlignment="1">
      <alignment horizontal="left" vertical="center" wrapText="1" indent="1"/>
    </xf>
    <xf numFmtId="0" fontId="8" fillId="10" borderId="5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wrapText="1"/>
    </xf>
    <xf numFmtId="0" fontId="20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horizontal="left" vertical="center" wrapText="1" indent="1"/>
    </xf>
    <xf numFmtId="44" fontId="20" fillId="2" borderId="0" xfId="0" applyNumberFormat="1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left" vertical="top" wrapText="1"/>
    </xf>
    <xf numFmtId="44" fontId="21" fillId="2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10" borderId="2" xfId="0" applyFont="1" applyFill="1" applyBorder="1" applyAlignment="1">
      <alignment horizontal="left" vertical="center" wrapText="1" indent="1"/>
    </xf>
    <xf numFmtId="44" fontId="8" fillId="10" borderId="3" xfId="1" applyFont="1" applyFill="1" applyBorder="1" applyAlignment="1">
      <alignment horizontal="left" vertical="center" wrapText="1" indent="1"/>
    </xf>
    <xf numFmtId="0" fontId="8" fillId="10" borderId="4" xfId="0" applyFont="1" applyFill="1" applyBorder="1" applyAlignment="1">
      <alignment horizontal="left" vertical="center" wrapText="1" indent="1"/>
    </xf>
    <xf numFmtId="0" fontId="6" fillId="0" borderId="0" xfId="0" applyFont="1" applyFill="1"/>
    <xf numFmtId="0" fontId="6" fillId="0" borderId="0" xfId="0" applyFont="1" applyBorder="1"/>
    <xf numFmtId="0" fontId="22" fillId="16" borderId="8" xfId="0" applyFont="1" applyFill="1" applyBorder="1" applyAlignment="1">
      <alignment wrapText="1"/>
    </xf>
    <xf numFmtId="17" fontId="22" fillId="16" borderId="8" xfId="0" applyNumberFormat="1" applyFont="1" applyFill="1" applyBorder="1" applyAlignment="1">
      <alignment horizontal="center" wrapText="1"/>
    </xf>
    <xf numFmtId="0" fontId="6" fillId="16" borderId="8" xfId="0" applyFont="1" applyFill="1" applyBorder="1"/>
    <xf numFmtId="0" fontId="23" fillId="17" borderId="8" xfId="0" applyFont="1" applyFill="1" applyBorder="1" applyAlignment="1">
      <alignment wrapText="1"/>
    </xf>
    <xf numFmtId="0" fontId="6" fillId="17" borderId="8" xfId="0" applyFont="1" applyFill="1" applyBorder="1" applyAlignment="1">
      <alignment wrapText="1"/>
    </xf>
    <xf numFmtId="0" fontId="6" fillId="17" borderId="8" xfId="0" applyFont="1" applyFill="1" applyBorder="1"/>
    <xf numFmtId="0" fontId="24" fillId="15" borderId="8" xfId="0" applyFont="1" applyFill="1" applyBorder="1" applyAlignment="1">
      <alignment wrapText="1"/>
    </xf>
    <xf numFmtId="0" fontId="25" fillId="0" borderId="8" xfId="0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24" fillId="0" borderId="8" xfId="0" applyFont="1" applyBorder="1" applyAlignment="1">
      <alignment wrapText="1"/>
    </xf>
    <xf numFmtId="0" fontId="6" fillId="18" borderId="8" xfId="0" applyFont="1" applyFill="1" applyBorder="1"/>
    <xf numFmtId="0" fontId="6" fillId="14" borderId="8" xfId="0" applyFont="1" applyFill="1" applyBorder="1" applyAlignment="1">
      <alignment wrapText="1"/>
    </xf>
    <xf numFmtId="6" fontId="26" fillId="14" borderId="8" xfId="0" applyNumberFormat="1" applyFont="1" applyFill="1" applyBorder="1" applyAlignment="1">
      <alignment horizontal="right" wrapText="1"/>
    </xf>
    <xf numFmtId="0" fontId="6" fillId="14" borderId="8" xfId="0" applyFont="1" applyFill="1" applyBorder="1"/>
    <xf numFmtId="6" fontId="26" fillId="17" borderId="8" xfId="0" applyNumberFormat="1" applyFont="1" applyFill="1" applyBorder="1" applyAlignment="1">
      <alignment horizontal="right" wrapText="1"/>
    </xf>
    <xf numFmtId="0" fontId="22" fillId="19" borderId="8" xfId="0" applyFont="1" applyFill="1" applyBorder="1" applyAlignment="1">
      <alignment wrapText="1"/>
    </xf>
    <xf numFmtId="17" fontId="22" fillId="19" borderId="8" xfId="0" applyNumberFormat="1" applyFont="1" applyFill="1" applyBorder="1" applyAlignment="1">
      <alignment horizontal="center" wrapText="1"/>
    </xf>
    <xf numFmtId="0" fontId="6" fillId="19" borderId="8" xfId="0" applyFont="1" applyFill="1" applyBorder="1"/>
    <xf numFmtId="0" fontId="23" fillId="4" borderId="8" xfId="0" applyFont="1" applyFill="1" applyBorder="1" applyAlignment="1">
      <alignment wrapText="1"/>
    </xf>
    <xf numFmtId="0" fontId="6" fillId="4" borderId="8" xfId="0" applyFont="1" applyFill="1" applyBorder="1" applyAlignment="1">
      <alignment wrapText="1"/>
    </xf>
    <xf numFmtId="0" fontId="6" fillId="4" borderId="8" xfId="0" applyFont="1" applyFill="1" applyBorder="1"/>
    <xf numFmtId="0" fontId="23" fillId="14" borderId="8" xfId="0" applyFont="1" applyFill="1" applyBorder="1" applyAlignment="1">
      <alignment wrapText="1"/>
    </xf>
    <xf numFmtId="0" fontId="22" fillId="18" borderId="8" xfId="0" applyFont="1" applyFill="1" applyBorder="1" applyAlignment="1">
      <alignment wrapText="1"/>
    </xf>
    <xf numFmtId="17" fontId="22" fillId="18" borderId="8" xfId="0" applyNumberFormat="1" applyFont="1" applyFill="1" applyBorder="1" applyAlignment="1">
      <alignment horizontal="center" wrapText="1"/>
    </xf>
    <xf numFmtId="6" fontId="26" fillId="4" borderId="8" xfId="0" applyNumberFormat="1" applyFont="1" applyFill="1" applyBorder="1" applyAlignment="1">
      <alignment horizontal="right" wrapText="1"/>
    </xf>
    <xf numFmtId="0" fontId="6" fillId="4" borderId="0" xfId="0" applyFont="1" applyFill="1" applyBorder="1"/>
    <xf numFmtId="0" fontId="28" fillId="20" borderId="8" xfId="0" applyFont="1" applyFill="1" applyBorder="1" applyAlignment="1">
      <alignment vertical="center"/>
    </xf>
    <xf numFmtId="0" fontId="6" fillId="2" borderId="0" xfId="0" applyFont="1" applyFill="1" applyBorder="1"/>
    <xf numFmtId="44" fontId="27" fillId="20" borderId="8" xfId="1" applyFont="1" applyFill="1" applyBorder="1" applyAlignment="1">
      <alignment horizontal="center" vertical="center" wrapText="1"/>
    </xf>
    <xf numFmtId="44" fontId="22" fillId="4" borderId="0" xfId="1" applyFont="1" applyFill="1" applyBorder="1" applyAlignment="1">
      <alignment horizontal="center" wrapText="1"/>
    </xf>
    <xf numFmtId="44" fontId="22" fillId="2" borderId="0" xfId="1" applyFont="1" applyFill="1" applyBorder="1" applyAlignment="1">
      <alignment horizontal="center" wrapText="1"/>
    </xf>
    <xf numFmtId="44" fontId="6" fillId="0" borderId="0" xfId="1" applyFont="1"/>
    <xf numFmtId="0" fontId="8" fillId="5" borderId="0" xfId="0" applyFont="1" applyFill="1" applyAlignment="1"/>
    <xf numFmtId="44" fontId="8" fillId="5" borderId="0" xfId="1" applyFont="1" applyFill="1" applyAlignment="1"/>
    <xf numFmtId="8" fontId="6" fillId="5" borderId="0" xfId="0" applyNumberFormat="1" applyFont="1" applyFill="1"/>
    <xf numFmtId="0" fontId="6" fillId="5" borderId="0" xfId="0" applyFont="1" applyFill="1"/>
    <xf numFmtId="8" fontId="6" fillId="0" borderId="0" xfId="0" applyNumberFormat="1" applyFont="1"/>
    <xf numFmtId="0" fontId="6" fillId="13" borderId="0" xfId="0" applyFont="1" applyFill="1"/>
    <xf numFmtId="44" fontId="6" fillId="13" borderId="0" xfId="1" applyFont="1" applyFill="1"/>
    <xf numFmtId="0" fontId="28" fillId="2" borderId="0" xfId="0" applyFont="1" applyFill="1" applyAlignment="1">
      <alignment vertical="center"/>
    </xf>
    <xf numFmtId="0" fontId="28" fillId="20" borderId="0" xfId="0" applyFont="1" applyFill="1" applyAlignment="1">
      <alignment vertical="center"/>
    </xf>
    <xf numFmtId="0" fontId="8" fillId="5" borderId="0" xfId="0" applyFont="1" applyFill="1" applyAlignment="1" applyProtection="1"/>
    <xf numFmtId="44" fontId="8" fillId="5" borderId="0" xfId="1" applyFont="1" applyFill="1" applyAlignment="1" applyProtection="1"/>
    <xf numFmtId="8" fontId="6" fillId="5" borderId="0" xfId="0" applyNumberFormat="1" applyFont="1" applyFill="1" applyProtection="1"/>
    <xf numFmtId="0" fontId="6" fillId="5" borderId="0" xfId="0" applyFont="1" applyFill="1" applyProtection="1"/>
    <xf numFmtId="0" fontId="6" fillId="2" borderId="0" xfId="0" applyFont="1" applyFill="1" applyAlignment="1">
      <alignment horizontal="left" indent="3"/>
    </xf>
    <xf numFmtId="0" fontId="9" fillId="10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  <xf numFmtId="0" fontId="6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Fill="1" applyProtection="1">
      <protection locked="0"/>
    </xf>
    <xf numFmtId="14" fontId="6" fillId="0" borderId="0" xfId="0" applyNumberFormat="1" applyFont="1" applyProtection="1">
      <protection locked="0"/>
    </xf>
  </cellXfs>
  <cellStyles count="4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  <cellStyle name="Normal 2" xfId="39" xr:uid="{00000000-0005-0000-0000-000027000000}"/>
  </cellStyles>
  <dxfs count="0"/>
  <tableStyles count="0" defaultTableStyle="TableStyleMedium9" defaultPivotStyle="PivotStyleMedium4"/>
  <colors>
    <mruColors>
      <color rgb="FFFFCCCC"/>
      <color rgb="FFCCECFF"/>
      <color rgb="FFCCFF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58C-48BB-BC43-B378536F6E0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1B6-484C-B887-CE449CC1096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1B6-484C-B887-CE449CC1096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1B6-484C-B887-CE449CC1096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1B6-484C-B887-CE449CC1096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1B6-484C-B887-CE449CC1096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1B6-484C-B887-CE449CC1096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1B6-484C-B887-CE449CC1096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1B6-484C-B887-CE449CC1096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1B6-484C-B887-CE449CC109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ENE!$A$5:$A$14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ENE!$D$5:$D$14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258C-48BB-BC43-B378536F6E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54-4916-9AB9-20177BBC600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54-4916-9AB9-20177BBC600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54-4916-9AB9-20177BBC600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54-4916-9AB9-20177BBC600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54-4916-9AB9-20177BBC600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54-4916-9AB9-20177BBC600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D54-4916-9AB9-20177BBC600C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D54-4916-9AB9-20177BBC600C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D54-4916-9AB9-20177BBC600C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D54-4916-9AB9-20177BBC6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ABR!$A$5:$A$14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ABR!$D$5:$D$14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BD54-4916-9AB9-20177BBC60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8B-4FC5-AFF9-0A68FB0841E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8B-4FC5-AFF9-0A68FB0841E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8B-4FC5-AFF9-0A68FB0841E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8B-4FC5-AFF9-0A68FB0841E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8B-4FC5-AFF9-0A68FB0841E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68B-4FC5-AFF9-0A68FB0841E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68B-4FC5-AFF9-0A68FB0841E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68B-4FC5-AFF9-0A68FB0841EE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68B-4FC5-AFF9-0A68FB0841EE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68B-4FC5-AFF9-0A68FB0841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(ABR!$F$22,ABR!$F$29,ABR!$F$38,ABR!$F$48,ABR!$F$55,ABR!$F$67,ABR!$F$73)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(ABR!$I$22,ABR!$I$29,ABR!$I$38,ABR!$I$48,ABR!$I$55,ABR!$I$67,ABR!$I$73)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68B-4FC5-AFF9-0A68FB0841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360-4E7A-A4DB-0049BC51EAF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360-4E7A-A4DB-0049BC51EAF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360-4E7A-A4DB-0049BC51EA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ABR!$O$2:$O$4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ABR!$P$2:$P$4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E-442F-8084-CDDD136C10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1D-490A-9503-945C297E79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1D-490A-9503-945C297E79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1D-490A-9503-945C297E79A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1D-490A-9503-945C297E79A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1D-490A-9503-945C297E79A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1D-490A-9503-945C297E79A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1D-490A-9503-945C297E79A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91D-490A-9503-945C297E79A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91D-490A-9503-945C297E79A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91D-490A-9503-945C297E79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MAY!$D$5:$D$14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891D-490A-9503-945C297E79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41-47B4-81F2-7E196D15B05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441-47B4-81F2-7E196D15B05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441-47B4-81F2-7E196D15B05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441-47B4-81F2-7E196D15B05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441-47B4-81F2-7E196D15B05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441-47B4-81F2-7E196D15B05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441-47B4-81F2-7E196D15B05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441-47B4-81F2-7E196D15B05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441-47B4-81F2-7E196D15B05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441-47B4-81F2-7E196D15B0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(MAY!$F$22,MAY!$F$29,MAY!$F$38,MAY!$F$48,MAY!$F$55,MAY!$F$67,MAY!$F$73)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(MAY!$I$22,MAY!$I$29,MAY!$I$38,MAY!$I$48,MAY!$I$55,MAY!$I$67,MAY!$I$73)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441-47B4-81F2-7E196D15B0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013-46EE-B0AE-219C5B319D1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013-46EE-B0AE-219C5B319D1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013-46EE-B0AE-219C5B319D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MAY!$P$2:$P$4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1-4365-8A2F-C577106CD7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389-4A1E-BFA8-3F3E912CB11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89-4A1E-BFA8-3F3E912CB11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389-4A1E-BFA8-3F3E912CB11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389-4A1E-BFA8-3F3E912CB11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389-4A1E-BFA8-3F3E912CB11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389-4A1E-BFA8-3F3E912CB11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389-4A1E-BFA8-3F3E912CB11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389-4A1E-BFA8-3F3E912CB11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389-4A1E-BFA8-3F3E912CB111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389-4A1E-BFA8-3F3E912CB1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JUN!$D$5:$D$14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F389-4A1E-BFA8-3F3E912CB1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BE-4965-85B2-10D089ED4E2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BE-4965-85B2-10D089ED4E2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BE-4965-85B2-10D089ED4E2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BE-4965-85B2-10D089ED4E2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FBE-4965-85B2-10D089ED4E2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FBE-4965-85B2-10D089ED4E2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FBE-4965-85B2-10D089ED4E2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FBE-4965-85B2-10D089ED4E27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FBE-4965-85B2-10D089ED4E27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FBE-4965-85B2-10D089ED4E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(JUN!$F$22,JUN!$F$29,JUN!$F$38,JUN!$F$48,JUN!$F$55,JUN!$F$67,JUN!$F$73)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(JUN!$I$22,JUN!$I$29,JUN!$I$38,JUN!$I$48,JUN!$I$55,JUN!$I$67,JUN!$I$73)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FBE-4965-85B2-10D089ED4E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D91-48F1-BD90-74683D0CBD6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D91-48F1-BD90-74683D0CBD6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D91-48F1-BD90-74683D0CB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JUN!$P$2:$P$4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9-408F-BE00-E2E9ACA848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DF5-4A2A-9901-871AFCC417D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DF5-4A2A-9901-871AFCC417D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DF5-4A2A-9901-871AFCC417D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DF5-4A2A-9901-871AFCC417D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DF5-4A2A-9901-871AFCC417D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DF5-4A2A-9901-871AFCC417D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DF5-4A2A-9901-871AFCC417D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DF5-4A2A-9901-871AFCC417DE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DF5-4A2A-9901-871AFCC417DE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DF5-4A2A-9901-871AFCC417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JUL!$D$5:$D$14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ADF5-4A2A-9901-871AFCC417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BA1-46D2-9556-A88F6846972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BA1-46D2-9556-A88F6846972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BA1-46D2-9556-A88F6846972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BA1-46D2-9556-A88F6846972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BA1-46D2-9556-A88F6846972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BA1-46D2-9556-A88F6846972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BA1-46D2-9556-A88F6846972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BA1-46D2-9556-A88F6846972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BA1-46D2-9556-A88F6846972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BA1-46D2-9556-A88F684697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(ENE!$F$22,ENE!$F$29,ENE!$F$38,ENE!$F$48,ENE!$F$55,ENE!$F$67,ENE!$F$73)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(ENE!$I$22,ENE!$I$29,ENE!$I$38,ENE!$I$48,ENE!$I$55,ENE!$I$67,ENE!$I$73)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BA1-46D2-9556-A88F684697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01-4D81-908B-8AD43BEB379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01-4D81-908B-8AD43BEB379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001-4D81-908B-8AD43BEB379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001-4D81-908B-8AD43BEB379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001-4D81-908B-8AD43BEB37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001-4D81-908B-8AD43BEB379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001-4D81-908B-8AD43BEB379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001-4D81-908B-8AD43BEB379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001-4D81-908B-8AD43BEB379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001-4D81-908B-8AD43BEB37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(JUL!$F$22,JUL!$F$29,JUL!$F$38,JUL!$F$48,JUL!$F$55,JUL!$F$67,JUL!$F$73)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(JUL!$I$22,JUL!$I$29,JUL!$I$38,JUL!$I$48,JUL!$I$55,JUL!$I$67,JUL!$I$73)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001-4D81-908B-8AD43BEB37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59B-4A99-8B92-BC5A3BAB79A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59B-4A99-8B92-BC5A3BAB79A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59B-4A99-8B92-BC5A3BAB79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JUL!$P$2:$P$4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7-4B48-8CC1-639BA46EBB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C4-47C4-A4B7-3DC7CCB1B2E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C4-47C4-A4B7-3DC7CCB1B2E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CC4-47C4-A4B7-3DC7CCB1B2E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CC4-47C4-A4B7-3DC7CCB1B2E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CC4-47C4-A4B7-3DC7CCB1B2E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CC4-47C4-A4B7-3DC7CCB1B2E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CC4-47C4-A4B7-3DC7CCB1B2E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CC4-47C4-A4B7-3DC7CCB1B2E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CC4-47C4-A4B7-3DC7CCB1B2E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CC4-47C4-A4B7-3DC7CCB1B2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AGO!$D$5:$D$14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DCC4-47C4-A4B7-3DC7CCB1B2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0D9-4B50-9F87-8493DEC86B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0D9-4B50-9F87-8493DEC86BD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0D9-4B50-9F87-8493DEC86B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0D9-4B50-9F87-8493DEC86BD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0D9-4B50-9F87-8493DEC86BD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0D9-4B50-9F87-8493DEC86BD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0D9-4B50-9F87-8493DEC86BD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0D9-4B50-9F87-8493DEC86BD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0D9-4B50-9F87-8493DEC86BD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0D9-4B50-9F87-8493DEC86B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(AGO!$F$22,AGO!$F$29,AGO!$F$38,AGO!$F$48,AGO!$F$55,AGO!$F$67,AGO!$F$73)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(AGO!$I$22,AGO!$I$29,AGO!$I$38,AGO!$I$48,AGO!$I$55,AGO!$I$67,AGO!$I$73)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0D9-4B50-9F87-8493DEC86B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01E-4125-B95B-ADF09776E33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01E-4125-B95B-ADF09776E33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01E-4125-B95B-ADF09776E3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AGO!$P$2:$P$4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6-49DF-A796-C6DB8374D3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8B-41D7-9ED4-A95254838D9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8B-41D7-9ED4-A95254838D9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8B-41D7-9ED4-A95254838D9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28B-41D7-9ED4-A95254838D9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28B-41D7-9ED4-A95254838D9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28B-41D7-9ED4-A95254838D9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28B-41D7-9ED4-A95254838D9C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28B-41D7-9ED4-A95254838D9C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28B-41D7-9ED4-A95254838D9C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28B-41D7-9ED4-A95254838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SEP!$D$5:$D$14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428B-41D7-9ED4-A95254838D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2F-48E0-8525-69377F3C149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2F-48E0-8525-69377F3C149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2F-48E0-8525-69377F3C149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72F-48E0-8525-69377F3C149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72F-48E0-8525-69377F3C149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72F-48E0-8525-69377F3C149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72F-48E0-8525-69377F3C149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72F-48E0-8525-69377F3C149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72F-48E0-8525-69377F3C149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72F-48E0-8525-69377F3C14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(SEP!$F$22,SEP!$F$29,SEP!$F$38,SEP!$F$48,SEP!$F$55,SEP!$F$67,SEP!$F$73)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(SEP!$I$22,SEP!$I$29,SEP!$I$38,SEP!$I$48,SEP!$I$55,SEP!$I$67,SEP!$I$73)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72F-48E0-8525-69377F3C14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0EB-4B22-A9DB-CCE22E928A5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0EB-4B22-A9DB-CCE22E928A5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0EB-4B22-A9DB-CCE22E928A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SEP!$P$2:$P$4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4-462D-93DA-DA78F8EEA3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ED-4DB6-A504-831926A6674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ED-4DB6-A504-831926A6674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4ED-4DB6-A504-831926A6674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4ED-4DB6-A504-831926A6674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4ED-4DB6-A504-831926A6674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4ED-4DB6-A504-831926A6674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4ED-4DB6-A504-831926A6674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4ED-4DB6-A504-831926A6674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4ED-4DB6-A504-831926A6674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4ED-4DB6-A504-831926A667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OCT!$D$5:$D$14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B4ED-4DB6-A504-831926A667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04A-48E2-9602-25C410E24BB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04A-48E2-9602-25C410E24BB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04A-48E2-9602-25C410E24BB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04A-48E2-9602-25C410E24BB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04A-48E2-9602-25C410E24BB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04A-48E2-9602-25C410E24BB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04A-48E2-9602-25C410E24BBC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04A-48E2-9602-25C410E24BBC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04A-48E2-9602-25C410E24BBC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04A-48E2-9602-25C410E24B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(OCT!$F$22,OCT!$F$29,OCT!$F$38,OCT!$F$48,OCT!$F$55,OCT!$F$67,OCT!$F$73)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(OCT!$I$22,OCT!$I$29,OCT!$I$38,OCT!$I$48,OCT!$I$55,OCT!$I$67,OCT!$I$73)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04A-48E2-9602-25C410E24B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BF4-4C8F-AF63-2885A24CAC2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BF4-4C8F-AF63-2885A24CAC2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BF4-4C8F-AF63-2885A24CAC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ENE!$O$2:$O$4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ENE!$P$2:$P$4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F-41EF-91A5-F6306DD498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13D-4720-A3A4-E1EB076F7E5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13D-4720-A3A4-E1EB076F7E5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13D-4720-A3A4-E1EB076F7E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OCT!$P$2:$P$4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C-431E-8262-73874D5F3D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24-43F3-AF35-D5FE6A040EA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24-43F3-AF35-D5FE6A040EA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124-43F3-AF35-D5FE6A040EA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124-43F3-AF35-D5FE6A040EA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124-43F3-AF35-D5FE6A040EA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124-43F3-AF35-D5FE6A040EA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124-43F3-AF35-D5FE6A040EA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124-43F3-AF35-D5FE6A040EA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124-43F3-AF35-D5FE6A040EA2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124-43F3-AF35-D5FE6A040E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NOV!$D$5:$D$14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8124-43F3-AF35-D5FE6A040E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99-4E5E-AEEF-73D61A5A95F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99-4E5E-AEEF-73D61A5A95F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D99-4E5E-AEEF-73D61A5A95F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D99-4E5E-AEEF-73D61A5A95F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D99-4E5E-AEEF-73D61A5A95F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D99-4E5E-AEEF-73D61A5A95F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D99-4E5E-AEEF-73D61A5A95F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D99-4E5E-AEEF-73D61A5A95F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D99-4E5E-AEEF-73D61A5A95F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D99-4E5E-AEEF-73D61A5A95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(NOV!$F$22,NOV!$F$29,NOV!$F$38,NOV!$F$48,NOV!$F$55,NOV!$F$67,NOV!$F$73)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(NOV!$I$22,NOV!$I$29,NOV!$I$38,NOV!$I$48,NOV!$I$55,NOV!$I$67,NOV!$I$73)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D99-4E5E-AEEF-73D61A5A95F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FE6-4F25-8CA0-ACC45B88B32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FE6-4F25-8CA0-ACC45B88B32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FE6-4F25-8CA0-ACC45B88B3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NOV!$P$2:$P$4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8-464B-A322-7AD6BBB722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96-4504-93E7-769D1F289E5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96-4504-93E7-769D1F289E5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96-4504-93E7-769D1F289E5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96-4504-93E7-769D1F289E5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96-4504-93E7-769D1F289E5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96-4504-93E7-769D1F289E5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96-4504-93E7-769D1F289E5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96-4504-93E7-769D1F289E5B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96-4504-93E7-769D1F289E5B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96-4504-93E7-769D1F289E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DIC!$D$5:$D$14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7496-4504-93E7-769D1F289E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4F-4F19-949A-CB030923E84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4F-4F19-949A-CB030923E84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D4F-4F19-949A-CB030923E84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D4F-4F19-949A-CB030923E84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D4F-4F19-949A-CB030923E84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D4F-4F19-949A-CB030923E84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D4F-4F19-949A-CB030923E84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D4F-4F19-949A-CB030923E84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D4F-4F19-949A-CB030923E842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D4F-4F19-949A-CB030923E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(DIC!$F$22,DIC!$F$29,DIC!$F$38,DIC!$F$48,DIC!$F$55,DIC!$F$67,DIC!$F$73)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(DIC!$I$22,DIC!$I$29,DIC!$I$38,DIC!$I$48,DIC!$I$55,DIC!$I$67,DIC!$I$73)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D4F-4F19-949A-CB030923E8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5D2-4975-ACFD-6E13947E2AA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5D2-4975-ACFD-6E13947E2AA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5D2-4975-ACFD-6E13947E2A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DIC!$P$2:$P$4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A-4EEA-AC53-9067866A04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495626822157435E-2"/>
          <c:y val="0.14285714285714285"/>
          <c:w val="0.97434402332361514"/>
          <c:h val="0.7142857142857143"/>
        </c:manualLayout>
      </c:layout>
      <c:lineChart>
        <c:grouping val="standard"/>
        <c:varyColors val="0"/>
        <c:ser>
          <c:idx val="0"/>
          <c:order val="0"/>
          <c:tx>
            <c:v>Ingresos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'BALANCE ANUAL'!$B$8:$M$8</c:f>
              <c:strCache>
                <c:ptCount val="12"/>
                <c:pt idx="0">
                  <c:v> Ene </c:v>
                </c:pt>
                <c:pt idx="1">
                  <c:v> Feb </c:v>
                </c:pt>
                <c:pt idx="2">
                  <c:v> Mar </c:v>
                </c:pt>
                <c:pt idx="3">
                  <c:v> Abr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Ago </c:v>
                </c:pt>
                <c:pt idx="8">
                  <c:v> Sept </c:v>
                </c:pt>
                <c:pt idx="9">
                  <c:v> Oct </c:v>
                </c:pt>
                <c:pt idx="10">
                  <c:v> Nov </c:v>
                </c:pt>
                <c:pt idx="11">
                  <c:v> Dic </c:v>
                </c:pt>
              </c:strCache>
            </c:strRef>
          </c:cat>
          <c:val>
            <c:numRef>
              <c:f>'BALANCE ANUAL'!$B$10:$M$10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94-46DD-A523-306438A083A1}"/>
            </c:ext>
          </c:extLst>
        </c:ser>
        <c:ser>
          <c:idx val="1"/>
          <c:order val="1"/>
          <c:tx>
            <c:v>Ahorros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'BALANCE ANUAL'!$B$21:$M$21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94-46DD-A523-306438A083A1}"/>
            </c:ext>
          </c:extLst>
        </c:ser>
        <c:ser>
          <c:idx val="2"/>
          <c:order val="2"/>
          <c:tx>
            <c:v>Gastos</c:v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'BALANCE ANUAL'!$B$26:$M$26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94-46DD-A523-306438A08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1234416"/>
        <c:axId val="1332157824"/>
      </c:lineChart>
      <c:catAx>
        <c:axId val="1461234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32157824"/>
        <c:crosses val="autoZero"/>
        <c:auto val="1"/>
        <c:lblAlgn val="ctr"/>
        <c:lblOffset val="100"/>
        <c:noMultiLvlLbl val="0"/>
      </c:catAx>
      <c:valAx>
        <c:axId val="1332157824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46123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'Acumulado Anual'!$B$11</c:f>
              <c:strCache>
                <c:ptCount val="1"/>
                <c:pt idx="0">
                  <c:v>INGRESOS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'Acumulado Anual'!$C$10:$O$10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 ANUAL</c:v>
                </c:pt>
              </c:strCache>
            </c:strRef>
          </c:cat>
          <c:val>
            <c:numRef>
              <c:f>'Acumulado Anual'!$C$11:$O$11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5-4CDA-829A-94CB955CD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0493040"/>
        <c:axId val="-180490864"/>
      </c:lineChart>
      <c:catAx>
        <c:axId val="-180493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80490864"/>
        <c:crosses val="autoZero"/>
        <c:auto val="1"/>
        <c:lblAlgn val="ctr"/>
        <c:lblOffset val="100"/>
        <c:noMultiLvlLbl val="0"/>
      </c:catAx>
      <c:valAx>
        <c:axId val="-180490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8049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187-471F-A8E8-1ABAAA0D33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187-471F-A8E8-1ABAAA0D33D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187-471F-A8E8-1ABAAA0D33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187-471F-A8E8-1ABAAA0D33D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187-471F-A8E8-1ABAAA0D33D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187-471F-A8E8-1ABAAA0D33D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187-471F-A8E8-1ABAAA0D33D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187-471F-A8E8-1ABAAA0D33D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187-471F-A8E8-1ABAAA0D33D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187-471F-A8E8-1ABAAA0D3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FEB!$D$5:$D$14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C187-471F-A8E8-1ABAAA0D33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A1-4E7F-9412-412FBB35CE1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A1-4E7F-9412-412FBB35CE1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FA1-4E7F-9412-412FBB35CE1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FA1-4E7F-9412-412FBB35CE1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FA1-4E7F-9412-412FBB35CE1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FA1-4E7F-9412-412FBB35CE1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FA1-4E7F-9412-412FBB35CE1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A1-4E7F-9412-412FBB35CE1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FA1-4E7F-9412-412FBB35CE1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FA1-4E7F-9412-412FBB35CE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(FEB!$F$22,FEB!$F$29,FEB!$F$38,FEB!$F$48,FEB!$F$55,FEB!$F$67,FEB!$F$73)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(FEB!$I$22,FEB!$I$29,FEB!$I$38,FEB!$I$48,FEB!$I$55,FEB!$I$67,FEB!$I$73)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FA1-4E7F-9412-412FBB35CE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D53-485C-A0C9-B8ED188C562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D53-485C-A0C9-B8ED188C562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D53-485C-A0C9-B8ED188C56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FEB!$P$2:$P$4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9-47AF-B7CF-8F86037009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4C-4370-B524-D1F9E2E0772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4C-4370-B524-D1F9E2E0772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84C-4370-B524-D1F9E2E0772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84C-4370-B524-D1F9E2E0772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84C-4370-B524-D1F9E2E0772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84C-4370-B524-D1F9E2E0772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84C-4370-B524-D1F9E2E0772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84C-4370-B524-D1F9E2E0772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84C-4370-B524-D1F9E2E07722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84C-4370-B524-D1F9E2E077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MAR!$A$5:$A$14</c:f>
              <c:strCache>
                <c:ptCount val="10"/>
                <c:pt idx="0">
                  <c:v>Salario</c:v>
                </c:pt>
                <c:pt idx="1">
                  <c:v>Servicios</c:v>
                </c:pt>
                <c:pt idx="2">
                  <c:v>Aguinaldo</c:v>
                </c:pt>
                <c:pt idx="3">
                  <c:v>Premios</c:v>
                </c:pt>
                <c:pt idx="4">
                  <c:v>Alquileres </c:v>
                </c:pt>
                <c:pt idx="5">
                  <c:v>Reintegros</c:v>
                </c:pt>
                <c:pt idx="6">
                  <c:v>Retiro de ahorros</c:v>
                </c:pt>
                <c:pt idx="7">
                  <c:v>Otros</c:v>
                </c:pt>
                <c:pt idx="8">
                  <c:v>Otros</c:v>
                </c:pt>
                <c:pt idx="9">
                  <c:v>Otros</c:v>
                </c:pt>
              </c:strCache>
            </c:strRef>
          </c:cat>
          <c:val>
            <c:numRef>
              <c:f>MAR!$D$5:$D$14</c:f>
              <c:numCache>
                <c:formatCode>"$"#,##0.00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C84C-4370-B524-D1F9E2E077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CFA-4848-B65E-5C0BF71F142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CFA-4848-B65E-5C0BF71F142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CFA-4848-B65E-5C0BF71F142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CFA-4848-B65E-5C0BF71F142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CFA-4848-B65E-5C0BF71F142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CFA-4848-B65E-5C0BF71F142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CFA-4848-B65E-5C0BF71F142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CFA-4848-B65E-5C0BF71F142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CFA-4848-B65E-5C0BF71F142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8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CFA-4848-B65E-5C0BF71F14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(MAR!$F$22,MAR!$F$29,MAR!$F$38,MAR!$F$48,MAR!$F$55,MAR!$F$67,MAR!$F$73)</c:f>
              <c:strCache>
                <c:ptCount val="7"/>
                <c:pt idx="0">
                  <c:v>Hogar</c:v>
                </c:pt>
                <c:pt idx="1">
                  <c:v>Financieros</c:v>
                </c:pt>
                <c:pt idx="2">
                  <c:v>Transporte</c:v>
                </c:pt>
                <c:pt idx="3">
                  <c:v>Salud</c:v>
                </c:pt>
                <c:pt idx="4">
                  <c:v>Educación</c:v>
                </c:pt>
                <c:pt idx="5">
                  <c:v>Diarios</c:v>
                </c:pt>
                <c:pt idx="6">
                  <c:v>Otros</c:v>
                </c:pt>
              </c:strCache>
            </c:strRef>
          </c:cat>
          <c:val>
            <c:numRef>
              <c:f>(MAR!$I$22,MAR!$I$29,MAR!$I$38,MAR!$I$48,MAR!$I$55,MAR!$I$67,MAR!$I$73)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CFA-4848-B65E-5C0BF71F14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742-4728-9031-4DF45871B1A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742-4728-9031-4DF45871B1A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742-4728-9031-4DF45871B1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MAR!$O$2:$O$4</c:f>
              <c:strCache>
                <c:ptCount val="3"/>
                <c:pt idx="0">
                  <c:v>Ingresos</c:v>
                </c:pt>
                <c:pt idx="1">
                  <c:v>Gastos</c:v>
                </c:pt>
                <c:pt idx="2">
                  <c:v>Ahorros</c:v>
                </c:pt>
              </c:strCache>
            </c:strRef>
          </c:cat>
          <c:val>
            <c:numRef>
              <c:f>MAR!$P$2:$P$4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F-4125-B073-8E8B4E53EC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federada.com/ayuda/" TargetMode="External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image" Target="../media/image1.png"/><Relationship Id="rId1" Type="http://schemas.openxmlformats.org/officeDocument/2006/relationships/chart" Target="../charts/chart28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3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image" Target="../media/image1.png"/><Relationship Id="rId1" Type="http://schemas.openxmlformats.org/officeDocument/2006/relationships/chart" Target="../charts/chart31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3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image" Target="../media/image1.png"/><Relationship Id="rId1" Type="http://schemas.openxmlformats.org/officeDocument/2006/relationships/chart" Target="../charts/chart34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3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ederada.com/ayuda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chart" Target="../charts/chart7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chart" Target="../charts/chart10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1.png"/><Relationship Id="rId1" Type="http://schemas.openxmlformats.org/officeDocument/2006/relationships/chart" Target="../charts/chart13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1.png"/><Relationship Id="rId1" Type="http://schemas.openxmlformats.org/officeDocument/2006/relationships/chart" Target="../charts/chart16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1.png"/><Relationship Id="rId1" Type="http://schemas.openxmlformats.org/officeDocument/2006/relationships/chart" Target="../charts/chart19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image" Target="../media/image1.png"/><Relationship Id="rId1" Type="http://schemas.openxmlformats.org/officeDocument/2006/relationships/chart" Target="../charts/chart22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image" Target="../media/image1.png"/><Relationship Id="rId1" Type="http://schemas.openxmlformats.org/officeDocument/2006/relationships/chart" Target="../charts/chart25.xml"/><Relationship Id="rId5" Type="http://schemas.openxmlformats.org/officeDocument/2006/relationships/hyperlink" Target="https://www.federada.com/ayuda/" TargetMode="External"/><Relationship Id="rId4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A1BC679-2652-4D24-950E-46E7CC357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2" name="Picture 1" descr="Resultado de imagen para federada ayuda economic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FC6C88-9E8F-4BDA-B528-0FB9D12E6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831484B-3776-48AD-AA94-86F438952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BB92AC8-828E-429F-B004-C81AD92AD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58451C-7F18-4B42-8E91-285DF1A67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0F4976F1-45B6-4D4D-BE20-0E3907ECC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9A9DD8-90A7-4849-9C08-84A1B3971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009A1DE-D22B-4EF8-BDEE-EF70C0D30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8278628-B248-42DB-95C7-C01194897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0422DA-9CB4-4EC0-BA73-6A1DDF8C8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83490A1B-CB3B-4D59-B7F2-DA24F9E0A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712E98-8254-49A6-B052-71732AE62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0268526-E391-44B0-A684-6DFCF84933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14C3E5-9D1B-489A-BF9C-65073E74F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069F91-C93C-4E7E-A1DA-F77476E73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8CCD06CA-8AAE-4F41-9B45-92BEFFD0B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DB870A-89B2-42D5-91B2-163BEA7E5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7FAE62-0C6B-4022-9477-ECB34E75C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02E80F8-A8DD-4034-8BDF-F0B238A6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69850</xdr:rowOff>
    </xdr:from>
    <xdr:to>
      <xdr:col>1</xdr:col>
      <xdr:colOff>584200</xdr:colOff>
      <xdr:row>0</xdr:row>
      <xdr:rowOff>567074</xdr:rowOff>
    </xdr:to>
    <xdr:pic>
      <xdr:nvPicPr>
        <xdr:cNvPr id="2" name="Picture 1" descr="Resultado de imagen para federada ayuda economica">
          <a:extLst>
            <a:ext uri="{FF2B5EF4-FFF2-40B4-BE49-F238E27FC236}">
              <a16:creationId xmlns:a16="http://schemas.microsoft.com/office/drawing/2014/main" id="{97DA6DBD-2783-4081-A43A-72AE51405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8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6350</xdr:rowOff>
    </xdr:from>
    <xdr:to>
      <xdr:col>12</xdr:col>
      <xdr:colOff>901700</xdr:colOff>
      <xdr:row>7</xdr:row>
      <xdr:rowOff>158750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B9FC830-C8E8-4923-AFE2-C9CE9B9DD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107950</xdr:colOff>
      <xdr:row>4</xdr:row>
      <xdr:rowOff>12700</xdr:rowOff>
    </xdr:from>
    <xdr:to>
      <xdr:col>0</xdr:col>
      <xdr:colOff>209550</xdr:colOff>
      <xdr:row>4</xdr:row>
      <xdr:rowOff>120650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BF2AA9DA-13ED-4EFC-8ABF-0E59FEA3E442}"/>
            </a:ext>
          </a:extLst>
        </xdr:cNvPr>
        <xdr:cNvSpPr/>
      </xdr:nvSpPr>
      <xdr:spPr>
        <a:xfrm>
          <a:off x="107950" y="1003300"/>
          <a:ext cx="101600" cy="107950"/>
        </a:xfrm>
        <a:prstGeom prst="ellipse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107950</xdr:colOff>
      <xdr:row>6</xdr:row>
      <xdr:rowOff>50800</xdr:rowOff>
    </xdr:from>
    <xdr:to>
      <xdr:col>0</xdr:col>
      <xdr:colOff>209550</xdr:colOff>
      <xdr:row>6</xdr:row>
      <xdr:rowOff>158750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1B1034BC-17EE-4492-986D-DC8EB1C29234}"/>
            </a:ext>
          </a:extLst>
        </xdr:cNvPr>
        <xdr:cNvSpPr/>
      </xdr:nvSpPr>
      <xdr:spPr>
        <a:xfrm>
          <a:off x="107950" y="1371600"/>
          <a:ext cx="101600" cy="107950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107950</xdr:colOff>
      <xdr:row>5</xdr:row>
      <xdr:rowOff>31750</xdr:rowOff>
    </xdr:from>
    <xdr:to>
      <xdr:col>0</xdr:col>
      <xdr:colOff>209550</xdr:colOff>
      <xdr:row>5</xdr:row>
      <xdr:rowOff>139700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33C05636-AE54-48EB-B807-0853424A6A3F}"/>
            </a:ext>
          </a:extLst>
        </xdr:cNvPr>
        <xdr:cNvSpPr/>
      </xdr:nvSpPr>
      <xdr:spPr>
        <a:xfrm>
          <a:off x="107950" y="1187450"/>
          <a:ext cx="101600" cy="107950"/>
        </a:xfrm>
        <a:prstGeom prst="ellips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n-US" sz="1100"/>
            <a:t>--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412750</xdr:colOff>
      <xdr:row>1</xdr:row>
      <xdr:rowOff>410747</xdr:rowOff>
    </xdr:to>
    <xdr:pic>
      <xdr:nvPicPr>
        <xdr:cNvPr id="2" name="Picture 1" descr="Resultado de imagen para federada ayuda economic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DAA409-CB74-41F5-B1C1-6CBE4FD4D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84400" cy="37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39688</xdr:rowOff>
    </xdr:from>
    <xdr:to>
      <xdr:col>2</xdr:col>
      <xdr:colOff>1103313</xdr:colOff>
      <xdr:row>0</xdr:row>
      <xdr:rowOff>624225</xdr:rowOff>
    </xdr:to>
    <xdr:pic>
      <xdr:nvPicPr>
        <xdr:cNvPr id="5" name="Picture 4" descr="Resultado de imagen para federada ayuda economica">
          <a:extLst>
            <a:ext uri="{FF2B5EF4-FFF2-40B4-BE49-F238E27FC236}">
              <a16:creationId xmlns:a16="http://schemas.microsoft.com/office/drawing/2014/main" id="{01237D76-3007-4C72-BCE7-91745C77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9688"/>
          <a:ext cx="3627438" cy="584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2317748</xdr:colOff>
      <xdr:row>1</xdr:row>
      <xdr:rowOff>1589</xdr:rowOff>
    </xdr:from>
    <xdr:to>
      <xdr:col>15</xdr:col>
      <xdr:colOff>39687</xdr:colOff>
      <xdr:row>8</xdr:row>
      <xdr:rowOff>127001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00DEC3-8279-4B31-BAB7-E5671F592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AF3417-4562-4C34-9C24-B0AD8CF00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871EACC5-5F27-4FBC-BFF3-DDF060BD1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7C91FC-CE5D-42B2-8D70-ADDBC38A2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5198D6C-D62E-4B0F-B8BD-D5435A9E7D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D7D9584-B330-4763-84DF-8C3C1E7A2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8EEB69-0608-4D77-86F8-2282F1538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05A8CC15-904E-4CBB-B84D-A4D4CF42C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360419-355C-45BC-96AC-8B497D637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D4D323-7A0C-4EF9-A559-D58691499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CB9AE68-1BE2-43CB-8E10-04C0798DB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47C44B-D616-4503-B2A3-C1DDD60A2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278E337D-8FAA-4FD7-87ED-8BDB3D80C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46E19B1-56F9-48B4-8BCB-00F52ED41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83E2BAD-6F3E-489C-945E-F97586302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A4696CC-BA82-4EB5-BF77-C8D5945E9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2E6565-C1AD-4DE2-B633-320E7DD71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10FC0259-1897-4195-BF7F-AFD173F85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A97533-44C7-478B-BD95-DA313C3BB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1084FF-BBEB-4B47-B92B-E9DC63E6EB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8570842-3245-4041-BCB5-44A739BB0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00BA68-6658-4CAE-9ECB-5B7C28A0C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8971039F-14EC-4629-89BB-2188D52C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028948C-ACC8-448A-82B1-A1F836510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7A83B7-7CD7-4617-8E03-41478E9942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29EAA7-FBC5-41C5-8133-4A2BEE3C9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A4B6E7-2B30-4EE6-A17A-CA21B3476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A9637EEE-EE0E-41A2-93ED-5AFEE280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D83B08-9056-44F7-8148-A79224CFF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74E174E-4252-4EC0-8F4F-BDEB0970CC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2EE17A9-4557-4F2B-B9CB-911E7C9A1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14B67A-E4DE-4FFB-B103-16B8D4F4C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518EED5D-6CC3-4CB7-8190-22D55F73F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E6D642-2A89-4506-8023-B0C9D0406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DB873D9-64BB-4766-9C1D-8E28D61DC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57A02FA-53C4-48F3-96E6-3A17C216D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4</xdr:row>
      <xdr:rowOff>33337</xdr:rowOff>
    </xdr:from>
    <xdr:to>
      <xdr:col>12</xdr:col>
      <xdr:colOff>744537</xdr:colOff>
      <xdr:row>15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F5487-25FB-4482-9950-C282AB272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3" name="Picture 2" descr="Resultado de imagen para federada ayuda economica">
          <a:extLst>
            <a:ext uri="{FF2B5EF4-FFF2-40B4-BE49-F238E27FC236}">
              <a16:creationId xmlns:a16="http://schemas.microsoft.com/office/drawing/2014/main" id="{87DC5A5F-873A-4309-A6EE-9A6B7B14D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7929</xdr:colOff>
      <xdr:row>15</xdr:row>
      <xdr:rowOff>46050</xdr:rowOff>
    </xdr:from>
    <xdr:to>
      <xdr:col>12</xdr:col>
      <xdr:colOff>1031868</xdr:colOff>
      <xdr:row>27</xdr:row>
      <xdr:rowOff>95263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BF0CA7-F081-40B7-A45C-0258D1274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27</xdr:row>
      <xdr:rowOff>150813</xdr:rowOff>
    </xdr:from>
    <xdr:to>
      <xdr:col>13</xdr:col>
      <xdr:colOff>0</xdr:colOff>
      <xdr:row>39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A241B62-37D8-4A4E-AE9D-A2D004B74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457200</xdr:colOff>
      <xdr:row>1</xdr:row>
      <xdr:rowOff>25400</xdr:rowOff>
    </xdr:from>
    <xdr:to>
      <xdr:col>13</xdr:col>
      <xdr:colOff>285750</xdr:colOff>
      <xdr:row>3</xdr:row>
      <xdr:rowOff>84474</xdr:rowOff>
    </xdr:to>
    <xdr:pic>
      <xdr:nvPicPr>
        <xdr:cNvPr id="6" name="Picture 5" descr="Resultado de imagen para federada ayuda economic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52FF580-97A0-4D85-BB9B-66227FFF1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57150"/>
          <a:ext cx="2914650" cy="49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4"/>
  <sheetViews>
    <sheetView showGridLines="0" tabSelected="1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107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Of02ZmKicj5u8QIN7qscnqMIAGNG7Yb/cuHXTKFG4+t/4Ycnn9MFKd+zukSR66SBrgQnF6UHyotukhSD6xZhDw==" saltValue="FzSEQgtjPzYixCtQPexj/w==" spinCount="100000" sheet="1" objects="1" scenarios="1"/>
  <mergeCells count="11">
    <mergeCell ref="F39:I39"/>
    <mergeCell ref="F49:I49"/>
    <mergeCell ref="F56:I56"/>
    <mergeCell ref="F68:I68"/>
    <mergeCell ref="F30:I30"/>
    <mergeCell ref="A2:I2"/>
    <mergeCell ref="F23:I23"/>
    <mergeCell ref="A16:D16"/>
    <mergeCell ref="A3:D3"/>
    <mergeCell ref="F3:I3"/>
    <mergeCell ref="F5:I5"/>
  </mergeCells>
  <dataValidations count="2">
    <dataValidation type="list" allowBlank="1" showInputMessage="1" showErrorMessage="1" sqref="H6:H21 H24:H28 H31:H37 H40:H47 H50:H54 H57:H66 H69:H72" xr:uid="{20389358-173C-42D1-89B1-AE65BEB7AD8A}">
      <formula1>$Z$4:$Z$8</formula1>
    </dataValidation>
    <dataValidation type="list" allowBlank="1" showInputMessage="1" showErrorMessage="1" sqref="C5:C14 C18:C21" xr:uid="{CDB7733D-0E2C-41D6-A551-3AD4BC471677}">
      <formula1>$Y$4:$Y$5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81AF-A158-4A19-B4EC-3907535951FE}">
  <dimension ref="A1:Z74"/>
  <sheetViews>
    <sheetView showGridLines="0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195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P7uJej9N9yOK5wEzOSht/NduTDkQCDhJBgeTzTJ5TIDdZxMkhwRJHRB2xnH6U0Vj7Lh8jx2E3p36P87xxyMujA==" saltValue="56KwOldmWNtcIEjSb18mIw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C5:C14 C18:C21" xr:uid="{10151D08-5365-41C0-873C-57AB2F691481}">
      <formula1>$Y$4:$Y$5</formula1>
    </dataValidation>
    <dataValidation type="list" allowBlank="1" showInputMessage="1" showErrorMessage="1" sqref="H6:H21 H24:H28 H31:H37 H40:H47 H50:H54 H57:H66 H69:H72" xr:uid="{7175DF63-166F-4B9E-A84E-0586FEFC3D74}">
      <formula1>$Z$4:$Z$8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D2B4-D058-4D14-85BB-B847B8170210}">
  <dimension ref="A1:Z74"/>
  <sheetViews>
    <sheetView showGridLines="0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196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2" t="s">
        <v>109</v>
      </c>
      <c r="G69" s="123"/>
      <c r="H69" s="123"/>
      <c r="I69" s="124"/>
    </row>
    <row r="70" spans="6:9" x14ac:dyDescent="0.3">
      <c r="F70" s="2" t="s">
        <v>109</v>
      </c>
      <c r="G70" s="123"/>
      <c r="H70" s="123"/>
      <c r="I70" s="124"/>
    </row>
    <row r="71" spans="6:9" x14ac:dyDescent="0.3">
      <c r="F71" s="2" t="s">
        <v>109</v>
      </c>
      <c r="G71" s="123"/>
      <c r="H71" s="123"/>
      <c r="I71" s="124"/>
    </row>
    <row r="72" spans="6:9" x14ac:dyDescent="0.3">
      <c r="F72" s="2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/00y02vwqR6BIkLBgzmMfdaf1xnTznnAHY5lxde2ut0tOCwtirc4fG5O/F+EcEVng4QvhDlVhbehCf1eW+cE5A==" saltValue="gry0Th05EwmmVhxRK6IkRg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H6:H21 H24:H28 H31:H37 H40:H47 H50:H54 H57:H66 H69:H72" xr:uid="{DA14E8A6-9B39-4F15-B336-C54BE7E3B10E}">
      <formula1>$Z$4:$Z$8</formula1>
    </dataValidation>
    <dataValidation type="list" allowBlank="1" showInputMessage="1" showErrorMessage="1" sqref="C5:C14 C18:C21" xr:uid="{EE40F154-9CF3-46A5-BBC4-0081DF7C0E9F}">
      <formula1>$Y$4:$Y$5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B453-1DA1-4D9C-889D-197F170C79D5}">
  <dimension ref="A1:Z74"/>
  <sheetViews>
    <sheetView showGridLines="0" zoomScaleNormal="100" workbookViewId="0">
      <selection activeCell="B14" sqref="B14"/>
    </sheetView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197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jc7vn6VPb1lTHcmWg4/ZfUo5YkYoICSytNOVZAZuZBhPBCPJWHnTlLzmwNW4Dcapu+YnuPwcaL3ViAMXpz4VyA==" saltValue="yi/vjk5xMhDXWXtqdHOISw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C5:C14 C18:C21" xr:uid="{6B188C33-03EC-4D55-9E3F-783EA2680E6B}">
      <formula1>$Y$4:$Y$5</formula1>
    </dataValidation>
    <dataValidation type="list" allowBlank="1" showInputMessage="1" showErrorMessage="1" sqref="H6:H21 H24:H28 H31:H37 H40:H47 H50:H54 H57:H66 H69:H72" xr:uid="{F1A5E42D-DCE6-4169-8C33-C242555EF13C}">
      <formula1>$Z$4:$Z$8</formula1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3EC1-9C8E-4157-941C-4C0FCF8044A0}">
  <dimension ref="A1:AE34"/>
  <sheetViews>
    <sheetView workbookViewId="0">
      <pane xSplit="1" topLeftCell="B1" activePane="topRight" state="frozen"/>
      <selection pane="topRight" activeCell="D14" sqref="D14"/>
    </sheetView>
  </sheetViews>
  <sheetFormatPr defaultColWidth="11.9140625" defaultRowHeight="13" x14ac:dyDescent="0.3"/>
  <cols>
    <col min="1" max="1" width="30.58203125" style="2" customWidth="1"/>
    <col min="2" max="13" width="11.9140625" style="105"/>
    <col min="14" max="16384" width="11.9140625" style="2"/>
  </cols>
  <sheetData>
    <row r="1" spans="1:31" s="114" customFormat="1" ht="49" customHeight="1" x14ac:dyDescent="0.35">
      <c r="A1" s="113"/>
      <c r="B1" s="102" t="s">
        <v>156</v>
      </c>
      <c r="C1" s="102" t="s">
        <v>157</v>
      </c>
      <c r="D1" s="102" t="s">
        <v>158</v>
      </c>
      <c r="E1" s="102" t="s">
        <v>159</v>
      </c>
      <c r="F1" s="102" t="s">
        <v>160</v>
      </c>
      <c r="G1" s="102" t="s">
        <v>161</v>
      </c>
      <c r="H1" s="102" t="s">
        <v>162</v>
      </c>
      <c r="I1" s="102" t="s">
        <v>163</v>
      </c>
      <c r="J1" s="102" t="s">
        <v>164</v>
      </c>
      <c r="K1" s="102" t="s">
        <v>165</v>
      </c>
      <c r="L1" s="102" t="s">
        <v>166</v>
      </c>
      <c r="M1" s="102" t="s">
        <v>167</v>
      </c>
      <c r="N1" s="100"/>
      <c r="O1" s="100"/>
      <c r="P1" s="100"/>
      <c r="Q1" s="100"/>
      <c r="R1" s="100"/>
      <c r="S1" s="100"/>
    </row>
    <row r="2" spans="1:31" s="18" customFormat="1" ht="3" customHeight="1" x14ac:dyDescent="0.3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99"/>
      <c r="O2" s="99"/>
      <c r="P2" s="99"/>
      <c r="Q2" s="99"/>
      <c r="R2" s="99"/>
      <c r="S2" s="99"/>
    </row>
    <row r="3" spans="1:31" s="3" customFormat="1" x14ac:dyDescent="0.3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1"/>
      <c r="O3" s="101"/>
      <c r="P3" s="101"/>
      <c r="Q3" s="101"/>
      <c r="R3" s="101"/>
      <c r="S3" s="101"/>
    </row>
    <row r="4" spans="1:31" s="3" customFormat="1" x14ac:dyDescent="0.3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1"/>
      <c r="O4" s="101"/>
      <c r="P4" s="101"/>
      <c r="Q4" s="101"/>
      <c r="R4" s="101"/>
      <c r="S4" s="101"/>
    </row>
    <row r="5" spans="1:31" s="3" customFormat="1" x14ac:dyDescent="0.3">
      <c r="A5" s="119" t="s">
        <v>56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1"/>
      <c r="O5" s="101"/>
      <c r="P5" s="101"/>
      <c r="Q5" s="101"/>
      <c r="R5" s="101"/>
      <c r="S5" s="101"/>
    </row>
    <row r="6" spans="1:31" s="3" customFormat="1" x14ac:dyDescent="0.3">
      <c r="A6" s="119" t="s">
        <v>57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1"/>
      <c r="O6" s="101"/>
      <c r="P6" s="101"/>
      <c r="Q6" s="101"/>
      <c r="R6" s="101"/>
      <c r="S6" s="101"/>
    </row>
    <row r="7" spans="1:31" s="3" customFormat="1" x14ac:dyDescent="0.3">
      <c r="A7" s="119" t="s">
        <v>139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1"/>
      <c r="O7" s="101"/>
      <c r="P7" s="101"/>
      <c r="Q7" s="101"/>
      <c r="R7" s="101"/>
      <c r="S7" s="101"/>
    </row>
    <row r="8" spans="1:31" s="3" customFormat="1" x14ac:dyDescent="0.3">
      <c r="B8" s="104" t="s">
        <v>176</v>
      </c>
      <c r="C8" s="104" t="s">
        <v>177</v>
      </c>
      <c r="D8" s="104" t="s">
        <v>178</v>
      </c>
      <c r="E8" s="104" t="s">
        <v>179</v>
      </c>
      <c r="F8" s="104" t="s">
        <v>180</v>
      </c>
      <c r="G8" s="104" t="s">
        <v>181</v>
      </c>
      <c r="H8" s="104" t="s">
        <v>182</v>
      </c>
      <c r="I8" s="104" t="s">
        <v>183</v>
      </c>
      <c r="J8" s="104" t="s">
        <v>184</v>
      </c>
      <c r="K8" s="104" t="s">
        <v>185</v>
      </c>
      <c r="L8" s="104" t="s">
        <v>186</v>
      </c>
      <c r="M8" s="104" t="s">
        <v>187</v>
      </c>
      <c r="N8" s="101"/>
      <c r="O8" s="101"/>
      <c r="P8" s="101"/>
      <c r="Q8" s="101"/>
      <c r="R8" s="101"/>
      <c r="S8" s="101"/>
    </row>
    <row r="9" spans="1:31" s="114" customFormat="1" ht="16" customHeight="1" x14ac:dyDescent="0.35">
      <c r="A9" s="113"/>
      <c r="B9" s="102" t="s">
        <v>156</v>
      </c>
      <c r="C9" s="102" t="s">
        <v>157</v>
      </c>
      <c r="D9" s="102" t="s">
        <v>158</v>
      </c>
      <c r="E9" s="102" t="s">
        <v>159</v>
      </c>
      <c r="F9" s="102" t="s">
        <v>160</v>
      </c>
      <c r="G9" s="102" t="s">
        <v>161</v>
      </c>
      <c r="H9" s="102" t="s">
        <v>162</v>
      </c>
      <c r="I9" s="102" t="s">
        <v>163</v>
      </c>
      <c r="J9" s="102" t="s">
        <v>164</v>
      </c>
      <c r="K9" s="102" t="s">
        <v>165</v>
      </c>
      <c r="L9" s="102" t="s">
        <v>166</v>
      </c>
      <c r="M9" s="102" t="s">
        <v>167</v>
      </c>
      <c r="N9" s="100"/>
      <c r="O9" s="100"/>
      <c r="P9" s="100"/>
      <c r="Q9" s="100"/>
      <c r="R9" s="100"/>
      <c r="S9" s="100"/>
    </row>
    <row r="10" spans="1:31" s="118" customFormat="1" ht="12.5" customHeight="1" x14ac:dyDescent="0.3">
      <c r="A10" s="115" t="s">
        <v>56</v>
      </c>
      <c r="B10" s="116">
        <f>SUM(B11:B20)</f>
        <v>0</v>
      </c>
      <c r="C10" s="116">
        <f t="shared" ref="C10:M10" si="0">SUM(C11:C20)</f>
        <v>0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6">
        <f t="shared" si="0"/>
        <v>0</v>
      </c>
      <c r="H10" s="116">
        <f t="shared" si="0"/>
        <v>0</v>
      </c>
      <c r="I10" s="116">
        <f t="shared" si="0"/>
        <v>0</v>
      </c>
      <c r="J10" s="116">
        <f t="shared" si="0"/>
        <v>0</v>
      </c>
      <c r="K10" s="116">
        <f t="shared" si="0"/>
        <v>0</v>
      </c>
      <c r="L10" s="116">
        <f t="shared" si="0"/>
        <v>0</v>
      </c>
      <c r="M10" s="116">
        <f t="shared" si="0"/>
        <v>0</v>
      </c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</row>
    <row r="11" spans="1:31" x14ac:dyDescent="0.3">
      <c r="A11" s="2" t="s">
        <v>110</v>
      </c>
      <c r="B11" s="105">
        <f>ENE!D5</f>
        <v>0</v>
      </c>
      <c r="C11" s="105">
        <f>FEB!D5</f>
        <v>0</v>
      </c>
      <c r="D11" s="105">
        <f>MAR!D5</f>
        <v>0</v>
      </c>
      <c r="E11" s="105">
        <f>ABR!D5</f>
        <v>0</v>
      </c>
      <c r="F11" s="105">
        <f>MAY!D5</f>
        <v>0</v>
      </c>
      <c r="G11" s="105">
        <f>JUN!D5</f>
        <v>0</v>
      </c>
      <c r="H11" s="105">
        <f>JUL!D5</f>
        <v>0</v>
      </c>
      <c r="I11" s="105">
        <f>AGO!D5</f>
        <v>0</v>
      </c>
      <c r="J11" s="105">
        <f>SEP!D5</f>
        <v>0</v>
      </c>
      <c r="K11" s="105">
        <f>OCT!D5</f>
        <v>0</v>
      </c>
      <c r="L11" s="105">
        <f>NOV!D5</f>
        <v>0</v>
      </c>
      <c r="M11" s="105">
        <f>DIC!D5</f>
        <v>0</v>
      </c>
    </row>
    <row r="12" spans="1:31" x14ac:dyDescent="0.3">
      <c r="A12" s="2" t="s">
        <v>117</v>
      </c>
      <c r="B12" s="105">
        <f>ENE!D6</f>
        <v>0</v>
      </c>
      <c r="C12" s="105">
        <f>FEB!D6</f>
        <v>0</v>
      </c>
      <c r="D12" s="105">
        <f>MAR!D6</f>
        <v>0</v>
      </c>
      <c r="E12" s="105">
        <f>ABR!D6</f>
        <v>0</v>
      </c>
      <c r="F12" s="105">
        <f>MAY!D6</f>
        <v>0</v>
      </c>
      <c r="G12" s="105">
        <f>JUN!D6</f>
        <v>0</v>
      </c>
      <c r="H12" s="105">
        <f>JUL!D6</f>
        <v>0</v>
      </c>
      <c r="I12" s="105">
        <f>AGO!D6</f>
        <v>0</v>
      </c>
      <c r="J12" s="105">
        <f>SEP!D6</f>
        <v>0</v>
      </c>
      <c r="K12" s="105">
        <f>OCT!D6</f>
        <v>0</v>
      </c>
      <c r="L12" s="105">
        <f>NOV!D6</f>
        <v>0</v>
      </c>
      <c r="M12" s="105">
        <f>DIC!D6</f>
        <v>0</v>
      </c>
    </row>
    <row r="13" spans="1:31" x14ac:dyDescent="0.3">
      <c r="A13" s="2" t="s">
        <v>111</v>
      </c>
      <c r="B13" s="105">
        <f>ENE!D7</f>
        <v>0</v>
      </c>
      <c r="C13" s="105">
        <f>FEB!D7</f>
        <v>0</v>
      </c>
      <c r="D13" s="105">
        <f>MAR!D7</f>
        <v>0</v>
      </c>
      <c r="E13" s="105">
        <f>ABR!D7</f>
        <v>0</v>
      </c>
      <c r="F13" s="105">
        <f>MAY!D7</f>
        <v>0</v>
      </c>
      <c r="G13" s="105">
        <f>JUN!D7</f>
        <v>0</v>
      </c>
      <c r="H13" s="105">
        <f>JUL!D7</f>
        <v>0</v>
      </c>
      <c r="I13" s="105">
        <f>AGO!D7</f>
        <v>0</v>
      </c>
      <c r="J13" s="105">
        <f>SEP!D7</f>
        <v>0</v>
      </c>
      <c r="K13" s="105">
        <f>OCT!D7</f>
        <v>0</v>
      </c>
      <c r="L13" s="105">
        <f>NOV!D7</f>
        <v>0</v>
      </c>
      <c r="M13" s="105">
        <f>DIC!D7</f>
        <v>0</v>
      </c>
    </row>
    <row r="14" spans="1:31" x14ac:dyDescent="0.3">
      <c r="A14" s="2" t="s">
        <v>112</v>
      </c>
      <c r="B14" s="105">
        <f>ENE!D8</f>
        <v>0</v>
      </c>
      <c r="C14" s="105">
        <f>FEB!D8</f>
        <v>0</v>
      </c>
      <c r="D14" s="105">
        <f>MAR!D8</f>
        <v>0</v>
      </c>
      <c r="E14" s="105">
        <f>ABR!D8</f>
        <v>0</v>
      </c>
      <c r="F14" s="105">
        <f>MAY!D8</f>
        <v>0</v>
      </c>
      <c r="G14" s="105">
        <f>JUN!D8</f>
        <v>0</v>
      </c>
      <c r="H14" s="105">
        <f>JUL!D8</f>
        <v>0</v>
      </c>
      <c r="I14" s="105">
        <f>AGO!D8</f>
        <v>0</v>
      </c>
      <c r="J14" s="105">
        <f>SEP!D8</f>
        <v>0</v>
      </c>
      <c r="K14" s="105">
        <f>OCT!D8</f>
        <v>0</v>
      </c>
      <c r="L14" s="105">
        <f>NOV!D8</f>
        <v>0</v>
      </c>
      <c r="M14" s="105">
        <f>DIC!D8</f>
        <v>0</v>
      </c>
    </row>
    <row r="15" spans="1:31" x14ac:dyDescent="0.3">
      <c r="A15" s="2" t="s">
        <v>114</v>
      </c>
      <c r="B15" s="105">
        <f>ENE!D9</f>
        <v>0</v>
      </c>
      <c r="C15" s="105">
        <f>FEB!D9</f>
        <v>0</v>
      </c>
      <c r="D15" s="105">
        <f>MAR!D9</f>
        <v>0</v>
      </c>
      <c r="E15" s="105">
        <f>ABR!D9</f>
        <v>0</v>
      </c>
      <c r="F15" s="105">
        <f>MAY!D9</f>
        <v>0</v>
      </c>
      <c r="G15" s="105">
        <f>JUN!D9</f>
        <v>0</v>
      </c>
      <c r="H15" s="105">
        <f>JUL!D9</f>
        <v>0</v>
      </c>
      <c r="I15" s="105">
        <f>AGO!D9</f>
        <v>0</v>
      </c>
      <c r="J15" s="105">
        <f>SEP!D9</f>
        <v>0</v>
      </c>
      <c r="K15" s="105">
        <f>OCT!D9</f>
        <v>0</v>
      </c>
      <c r="L15" s="105">
        <f>NOV!D9</f>
        <v>0</v>
      </c>
      <c r="M15" s="105">
        <f>DIC!D9</f>
        <v>0</v>
      </c>
    </row>
    <row r="16" spans="1:31" x14ac:dyDescent="0.3">
      <c r="A16" s="2" t="s">
        <v>113</v>
      </c>
      <c r="B16" s="105">
        <f>ENE!D10</f>
        <v>0</v>
      </c>
      <c r="C16" s="105">
        <f>FEB!D10</f>
        <v>0</v>
      </c>
      <c r="D16" s="105">
        <f>MAR!D10</f>
        <v>0</v>
      </c>
      <c r="E16" s="105">
        <f>ABR!D10</f>
        <v>0</v>
      </c>
      <c r="F16" s="105">
        <f>MAY!D10</f>
        <v>0</v>
      </c>
      <c r="G16" s="105">
        <f>JUN!D10</f>
        <v>0</v>
      </c>
      <c r="H16" s="105">
        <f>JUL!D10</f>
        <v>0</v>
      </c>
      <c r="I16" s="105">
        <f>AGO!D10</f>
        <v>0</v>
      </c>
      <c r="J16" s="105">
        <f>SEP!D10</f>
        <v>0</v>
      </c>
      <c r="K16" s="105">
        <f>OCT!D10</f>
        <v>0</v>
      </c>
      <c r="L16" s="105">
        <f>NOV!D9</f>
        <v>0</v>
      </c>
      <c r="M16" s="105">
        <f>DIC!D10</f>
        <v>0</v>
      </c>
    </row>
    <row r="17" spans="1:31" x14ac:dyDescent="0.3">
      <c r="A17" s="2" t="s">
        <v>140</v>
      </c>
      <c r="B17" s="105">
        <f>ENE!D11</f>
        <v>0</v>
      </c>
      <c r="C17" s="105">
        <f>FEB!D11</f>
        <v>0</v>
      </c>
      <c r="D17" s="105">
        <f>MAR!D11</f>
        <v>0</v>
      </c>
      <c r="E17" s="105">
        <f>ABR!D11</f>
        <v>0</v>
      </c>
      <c r="F17" s="105">
        <f>MAY!D11</f>
        <v>0</v>
      </c>
      <c r="G17" s="105">
        <f>JUN!D11</f>
        <v>0</v>
      </c>
      <c r="H17" s="105">
        <f>JUL!D11</f>
        <v>0</v>
      </c>
      <c r="I17" s="105">
        <f>AGO!D11</f>
        <v>0</v>
      </c>
      <c r="J17" s="105">
        <f>SEP!D11</f>
        <v>0</v>
      </c>
      <c r="K17" s="105">
        <f>OCT!D11</f>
        <v>0</v>
      </c>
      <c r="L17" s="105">
        <f>NOV!D11</f>
        <v>0</v>
      </c>
      <c r="M17" s="105">
        <f>DIC!D11</f>
        <v>0</v>
      </c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</row>
    <row r="18" spans="1:31" x14ac:dyDescent="0.3">
      <c r="A18" s="2" t="s">
        <v>60</v>
      </c>
      <c r="B18" s="105">
        <f>ENE!D12</f>
        <v>0</v>
      </c>
      <c r="C18" s="105">
        <f>FEB!D12</f>
        <v>0</v>
      </c>
      <c r="D18" s="105">
        <f>MAR!D12</f>
        <v>0</v>
      </c>
      <c r="E18" s="105">
        <f>ABR!D12</f>
        <v>0</v>
      </c>
      <c r="F18" s="105">
        <f>MAY!D12</f>
        <v>0</v>
      </c>
      <c r="G18" s="105">
        <f>JUN!D12</f>
        <v>0</v>
      </c>
      <c r="H18" s="105">
        <f>JUL!D12</f>
        <v>0</v>
      </c>
      <c r="I18" s="105">
        <f>AGO!D12</f>
        <v>0</v>
      </c>
      <c r="J18" s="105">
        <f>SEP!D12</f>
        <v>0</v>
      </c>
      <c r="K18" s="105">
        <f>OCT!D12</f>
        <v>0</v>
      </c>
      <c r="L18" s="105">
        <f>NOV!D12</f>
        <v>0</v>
      </c>
      <c r="M18" s="105">
        <f>DIC!D12</f>
        <v>0</v>
      </c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x14ac:dyDescent="0.3">
      <c r="A19" s="2" t="s">
        <v>60</v>
      </c>
      <c r="B19" s="105">
        <f>ENE!D13</f>
        <v>0</v>
      </c>
      <c r="C19" s="105">
        <f>FEB!D13</f>
        <v>0</v>
      </c>
      <c r="D19" s="105">
        <f>MAR!D13</f>
        <v>0</v>
      </c>
      <c r="E19" s="105">
        <f>ABR!D13</f>
        <v>0</v>
      </c>
      <c r="F19" s="105">
        <f>MAY!D13</f>
        <v>0</v>
      </c>
      <c r="G19" s="105">
        <f>JUN!D13</f>
        <v>0</v>
      </c>
      <c r="H19" s="105">
        <f>JUL!D13</f>
        <v>0</v>
      </c>
      <c r="I19" s="105">
        <f>AGO!D13</f>
        <v>0</v>
      </c>
      <c r="J19" s="105">
        <f>SEP!D13</f>
        <v>0</v>
      </c>
      <c r="K19" s="105">
        <f>OCT!D13</f>
        <v>0</v>
      </c>
      <c r="L19" s="105">
        <f>NOV!D13</f>
        <v>0</v>
      </c>
      <c r="M19" s="105">
        <f>DIC!D13</f>
        <v>0</v>
      </c>
    </row>
    <row r="20" spans="1:31" x14ac:dyDescent="0.3">
      <c r="A20" s="2" t="s">
        <v>60</v>
      </c>
      <c r="B20" s="105">
        <f>ENE!D14</f>
        <v>0</v>
      </c>
      <c r="C20" s="105">
        <f>FEB!D14</f>
        <v>0</v>
      </c>
      <c r="D20" s="105">
        <f>MAR!D14</f>
        <v>0</v>
      </c>
      <c r="E20" s="105">
        <f>ABR!D14</f>
        <v>0</v>
      </c>
      <c r="F20" s="105">
        <f>MAY!D14</f>
        <v>0</v>
      </c>
      <c r="G20" s="105">
        <f>JUN!D14</f>
        <v>0</v>
      </c>
      <c r="H20" s="105">
        <f>JUL!D14</f>
        <v>0</v>
      </c>
      <c r="I20" s="105">
        <f>AGO!D14</f>
        <v>0</v>
      </c>
      <c r="J20" s="105">
        <f>SEP!D14</f>
        <v>0</v>
      </c>
      <c r="K20" s="105">
        <f>OCT!D14</f>
        <v>0</v>
      </c>
      <c r="L20" s="105">
        <f>NOV!D14</f>
        <v>0</v>
      </c>
      <c r="M20" s="105">
        <f>DIC!D14</f>
        <v>0</v>
      </c>
    </row>
    <row r="21" spans="1:31" s="109" customFormat="1" x14ac:dyDescent="0.3">
      <c r="A21" s="106" t="s">
        <v>139</v>
      </c>
      <c r="B21" s="107">
        <f>SUM(B22:B25)</f>
        <v>0</v>
      </c>
      <c r="C21" s="107">
        <f t="shared" ref="C21:M21" si="1">SUM(C22:C25)</f>
        <v>0</v>
      </c>
      <c r="D21" s="107">
        <f t="shared" si="1"/>
        <v>0</v>
      </c>
      <c r="E21" s="107">
        <f t="shared" si="1"/>
        <v>0</v>
      </c>
      <c r="F21" s="107">
        <f t="shared" si="1"/>
        <v>0</v>
      </c>
      <c r="G21" s="107">
        <f t="shared" si="1"/>
        <v>0</v>
      </c>
      <c r="H21" s="107">
        <f t="shared" si="1"/>
        <v>0</v>
      </c>
      <c r="I21" s="107">
        <f t="shared" si="1"/>
        <v>0</v>
      </c>
      <c r="J21" s="107">
        <f t="shared" si="1"/>
        <v>0</v>
      </c>
      <c r="K21" s="107">
        <f t="shared" si="1"/>
        <v>0</v>
      </c>
      <c r="L21" s="107">
        <f t="shared" si="1"/>
        <v>0</v>
      </c>
      <c r="M21" s="107">
        <f t="shared" si="1"/>
        <v>0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</row>
    <row r="22" spans="1:31" x14ac:dyDescent="0.3">
      <c r="A22" s="2" t="s">
        <v>142</v>
      </c>
      <c r="B22" s="105">
        <f>ENE!D18</f>
        <v>0</v>
      </c>
      <c r="C22" s="105">
        <f>FEB!D18</f>
        <v>0</v>
      </c>
      <c r="D22" s="105">
        <f>MAR!D18</f>
        <v>0</v>
      </c>
      <c r="E22" s="105">
        <f>ABR!D18</f>
        <v>0</v>
      </c>
      <c r="F22" s="105">
        <f>MAY!D18</f>
        <v>0</v>
      </c>
      <c r="G22" s="105">
        <f>JUN!D18</f>
        <v>0</v>
      </c>
      <c r="H22" s="105">
        <f>JUL!D18</f>
        <v>0</v>
      </c>
      <c r="I22" s="105">
        <f>AGO!D18</f>
        <v>0</v>
      </c>
      <c r="J22" s="105">
        <f>SEP!D18</f>
        <v>0</v>
      </c>
      <c r="K22" s="105">
        <f>OCT!D18</f>
        <v>0</v>
      </c>
      <c r="L22" s="105">
        <f>NOV!D18</f>
        <v>0</v>
      </c>
      <c r="M22" s="105">
        <f>DIC!D18</f>
        <v>0</v>
      </c>
    </row>
    <row r="23" spans="1:31" x14ac:dyDescent="0.3">
      <c r="A23" s="2" t="s">
        <v>143</v>
      </c>
      <c r="B23" s="105">
        <f>ENE!D19</f>
        <v>0</v>
      </c>
      <c r="C23" s="105">
        <f>FEB!D19</f>
        <v>0</v>
      </c>
      <c r="D23" s="105">
        <f>MAR!D19</f>
        <v>0</v>
      </c>
      <c r="E23" s="105">
        <f>ABR!D19</f>
        <v>0</v>
      </c>
      <c r="F23" s="105">
        <f>MAY!D19</f>
        <v>0</v>
      </c>
      <c r="G23" s="105">
        <f>JUN!D19</f>
        <v>0</v>
      </c>
      <c r="H23" s="105">
        <f>JUL!D19</f>
        <v>0</v>
      </c>
      <c r="I23" s="105">
        <f>AGO!D19</f>
        <v>0</v>
      </c>
      <c r="J23" s="105">
        <f>SEP!D19</f>
        <v>0</v>
      </c>
      <c r="K23" s="105">
        <f>OCT!D19</f>
        <v>0</v>
      </c>
      <c r="L23" s="105">
        <f>NOV!D19</f>
        <v>0</v>
      </c>
      <c r="M23" s="105">
        <f>DIC!D19</f>
        <v>0</v>
      </c>
    </row>
    <row r="24" spans="1:31" x14ac:dyDescent="0.3">
      <c r="A24" s="2" t="s">
        <v>143</v>
      </c>
      <c r="B24" s="105">
        <f>ENE!D20</f>
        <v>0</v>
      </c>
      <c r="C24" s="105">
        <f>FEB!D20</f>
        <v>0</v>
      </c>
      <c r="D24" s="105">
        <f>MAR!D20</f>
        <v>0</v>
      </c>
      <c r="E24" s="105">
        <f>ABR!D20</f>
        <v>0</v>
      </c>
      <c r="F24" s="105">
        <f>MAY!D20</f>
        <v>0</v>
      </c>
      <c r="G24" s="105">
        <f>JUN!D20</f>
        <v>0</v>
      </c>
      <c r="H24" s="105">
        <f>JUL!D20</f>
        <v>0</v>
      </c>
      <c r="I24" s="105">
        <f>AGO!D20</f>
        <v>0</v>
      </c>
      <c r="J24" s="105">
        <f>SEP!D20</f>
        <v>0</v>
      </c>
      <c r="K24" s="105">
        <f>OCT!D20</f>
        <v>0</v>
      </c>
      <c r="L24" s="105">
        <f>NOV!D20</f>
        <v>0</v>
      </c>
      <c r="M24" s="105">
        <f>DIC!D20</f>
        <v>0</v>
      </c>
    </row>
    <row r="25" spans="1:31" x14ac:dyDescent="0.3">
      <c r="A25" s="2" t="s">
        <v>143</v>
      </c>
      <c r="B25" s="105">
        <f>ENE!D21</f>
        <v>0</v>
      </c>
      <c r="C25" s="105">
        <f>FEB!D21</f>
        <v>0</v>
      </c>
      <c r="D25" s="105">
        <f>MAR!D21</f>
        <v>0</v>
      </c>
      <c r="E25" s="105">
        <f>ABR!D21</f>
        <v>0</v>
      </c>
      <c r="F25" s="105">
        <f>MAY!D21</f>
        <v>0</v>
      </c>
      <c r="G25" s="105">
        <f>JUN!D21</f>
        <v>0</v>
      </c>
      <c r="H25" s="105">
        <f>JUL!D21</f>
        <v>0</v>
      </c>
      <c r="I25" s="105">
        <f>AGO!D21</f>
        <v>0</v>
      </c>
      <c r="J25" s="105">
        <f>SEP!D21</f>
        <v>0</v>
      </c>
      <c r="K25" s="105">
        <f>OCT!D21</f>
        <v>0</v>
      </c>
      <c r="L25" s="105">
        <f>NOV!D21</f>
        <v>0</v>
      </c>
      <c r="M25" s="105">
        <f>DIC!D21</f>
        <v>0</v>
      </c>
    </row>
    <row r="26" spans="1:31" s="109" customFormat="1" x14ac:dyDescent="0.3">
      <c r="A26" s="106" t="s">
        <v>57</v>
      </c>
      <c r="B26" s="107">
        <f>SUM(B27:B33)</f>
        <v>0</v>
      </c>
      <c r="C26" s="107">
        <f t="shared" ref="C26:M26" si="2">SUM(C27:C33)</f>
        <v>0</v>
      </c>
      <c r="D26" s="107">
        <f t="shared" si="2"/>
        <v>0</v>
      </c>
      <c r="E26" s="107">
        <f t="shared" si="2"/>
        <v>0</v>
      </c>
      <c r="F26" s="107">
        <f t="shared" si="2"/>
        <v>0</v>
      </c>
      <c r="G26" s="107">
        <f t="shared" si="2"/>
        <v>0</v>
      </c>
      <c r="H26" s="107">
        <f t="shared" si="2"/>
        <v>0</v>
      </c>
      <c r="I26" s="107">
        <f t="shared" si="2"/>
        <v>0</v>
      </c>
      <c r="J26" s="107">
        <f t="shared" si="2"/>
        <v>0</v>
      </c>
      <c r="K26" s="107">
        <f t="shared" si="2"/>
        <v>0</v>
      </c>
      <c r="L26" s="107">
        <f t="shared" si="2"/>
        <v>0</v>
      </c>
      <c r="M26" s="107">
        <f t="shared" si="2"/>
        <v>0</v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</row>
    <row r="27" spans="1:31" x14ac:dyDescent="0.3">
      <c r="A27" s="2" t="s">
        <v>118</v>
      </c>
      <c r="B27" s="105">
        <f>ENE!I22</f>
        <v>0</v>
      </c>
      <c r="C27" s="105">
        <f>FEB!I22</f>
        <v>0</v>
      </c>
      <c r="D27" s="105">
        <f>MAR!I22</f>
        <v>0</v>
      </c>
      <c r="E27" s="105">
        <f>ABR!I22</f>
        <v>0</v>
      </c>
      <c r="F27" s="105">
        <f>MAY!I22</f>
        <v>0</v>
      </c>
      <c r="G27" s="105">
        <f>JUN!I22</f>
        <v>0</v>
      </c>
      <c r="H27" s="105">
        <f>JUL!I22</f>
        <v>0</v>
      </c>
      <c r="I27" s="105">
        <f>AGO!I22</f>
        <v>0</v>
      </c>
      <c r="J27" s="105">
        <f>SEP!I22</f>
        <v>0</v>
      </c>
      <c r="K27" s="105">
        <f>OCT!I22</f>
        <v>0</v>
      </c>
      <c r="L27" s="105">
        <f>NOV!I22</f>
        <v>0</v>
      </c>
      <c r="M27" s="105">
        <f>DIC!I22</f>
        <v>0</v>
      </c>
    </row>
    <row r="28" spans="1:31" x14ac:dyDescent="0.3">
      <c r="A28" s="2" t="s">
        <v>173</v>
      </c>
      <c r="B28" s="105">
        <f>ENE!I29</f>
        <v>0</v>
      </c>
      <c r="C28" s="105">
        <f>FEB!I29</f>
        <v>0</v>
      </c>
      <c r="D28" s="105">
        <f>MAR!I29</f>
        <v>0</v>
      </c>
      <c r="E28" s="105">
        <f>ABR!I29</f>
        <v>0</v>
      </c>
      <c r="F28" s="105">
        <f>MAY!I29</f>
        <v>0</v>
      </c>
      <c r="G28" s="105">
        <f>JUN!I29</f>
        <v>0</v>
      </c>
      <c r="H28" s="105">
        <f>JUL!I29</f>
        <v>0</v>
      </c>
      <c r="I28" s="105">
        <f>AGO!I29</f>
        <v>0</v>
      </c>
      <c r="J28" s="105">
        <f>SEP!I29</f>
        <v>0</v>
      </c>
      <c r="K28" s="105">
        <f>OCT!I29</f>
        <v>0</v>
      </c>
      <c r="L28" s="105">
        <f>NOV!I29</f>
        <v>0</v>
      </c>
      <c r="M28" s="105">
        <f>DIC!I29</f>
        <v>0</v>
      </c>
    </row>
    <row r="29" spans="1:31" x14ac:dyDescent="0.3">
      <c r="A29" s="2" t="s">
        <v>65</v>
      </c>
      <c r="B29" s="105">
        <f>ENE!I38</f>
        <v>0</v>
      </c>
      <c r="C29" s="105">
        <f>FEB!I38</f>
        <v>0</v>
      </c>
      <c r="D29" s="105">
        <f>MAR!I38</f>
        <v>0</v>
      </c>
      <c r="E29" s="105">
        <f>ABR!I38</f>
        <v>0</v>
      </c>
      <c r="F29" s="105">
        <f>MAY!I38</f>
        <v>0</v>
      </c>
      <c r="G29" s="105">
        <f>JUN!I38</f>
        <v>0</v>
      </c>
      <c r="H29" s="105">
        <f>JUL!I38</f>
        <v>0</v>
      </c>
      <c r="I29" s="105">
        <f>AGO!I38</f>
        <v>0</v>
      </c>
      <c r="J29" s="105">
        <f>SEP!I38</f>
        <v>0</v>
      </c>
      <c r="K29" s="105">
        <f>OCT!I38</f>
        <v>0</v>
      </c>
      <c r="L29" s="105">
        <f>NOV!I38</f>
        <v>0</v>
      </c>
      <c r="M29" s="105">
        <f>DIC!I38</f>
        <v>0</v>
      </c>
    </row>
    <row r="30" spans="1:31" x14ac:dyDescent="0.3">
      <c r="A30" s="2" t="s">
        <v>64</v>
      </c>
      <c r="B30" s="105">
        <f>ENE!I48</f>
        <v>0</v>
      </c>
      <c r="C30" s="105">
        <f>FEB!I48</f>
        <v>0</v>
      </c>
      <c r="D30" s="105">
        <f>MAR!I48</f>
        <v>0</v>
      </c>
      <c r="E30" s="105">
        <f>ABR!I48</f>
        <v>0</v>
      </c>
      <c r="F30" s="105">
        <f>MAY!I48</f>
        <v>0</v>
      </c>
      <c r="G30" s="105">
        <f>JUN!I48</f>
        <v>0</v>
      </c>
      <c r="H30" s="105">
        <f>JUL!I48</f>
        <v>0</v>
      </c>
      <c r="I30" s="105">
        <f>AGO!I48</f>
        <v>0</v>
      </c>
      <c r="J30" s="105">
        <f>SEP!I48</f>
        <v>0</v>
      </c>
      <c r="K30" s="105">
        <f>OCT!I48</f>
        <v>0</v>
      </c>
      <c r="L30" s="105">
        <f>NOV!I48</f>
        <v>0</v>
      </c>
      <c r="M30" s="105">
        <f>DIC!I55</f>
        <v>0</v>
      </c>
    </row>
    <row r="31" spans="1:31" x14ac:dyDescent="0.3">
      <c r="A31" s="2" t="s">
        <v>120</v>
      </c>
      <c r="B31" s="105">
        <f>ENE!I55</f>
        <v>0</v>
      </c>
      <c r="C31" s="105">
        <f>FEB!I55</f>
        <v>0</v>
      </c>
      <c r="D31" s="105">
        <f>MAR!I55</f>
        <v>0</v>
      </c>
      <c r="E31" s="105">
        <f>ABR!I55</f>
        <v>0</v>
      </c>
      <c r="F31" s="105">
        <f>MAY!I55</f>
        <v>0</v>
      </c>
      <c r="G31" s="105">
        <f>JUN!I55</f>
        <v>0</v>
      </c>
      <c r="H31" s="105">
        <f>JUL!I55</f>
        <v>0</v>
      </c>
      <c r="I31" s="105">
        <f>AGO!I55</f>
        <v>0</v>
      </c>
      <c r="J31" s="105">
        <f>SEP!I55</f>
        <v>0</v>
      </c>
      <c r="K31" s="105">
        <f>OCT!I55</f>
        <v>0</v>
      </c>
      <c r="L31" s="105">
        <f>NOV!I55</f>
        <v>0</v>
      </c>
      <c r="M31" s="105">
        <f>DIC!I55</f>
        <v>0</v>
      </c>
    </row>
    <row r="32" spans="1:31" x14ac:dyDescent="0.3">
      <c r="A32" s="2" t="s">
        <v>174</v>
      </c>
      <c r="B32" s="105">
        <f>ENE!I67</f>
        <v>0</v>
      </c>
      <c r="C32" s="105">
        <f>FEB!I67</f>
        <v>0</v>
      </c>
      <c r="D32" s="105">
        <f>MAR!I67</f>
        <v>0</v>
      </c>
      <c r="E32" s="105">
        <f>ABR!I67</f>
        <v>0</v>
      </c>
      <c r="F32" s="105">
        <f>MAY!I67</f>
        <v>0</v>
      </c>
      <c r="G32" s="105">
        <f>JUN!I67</f>
        <v>0</v>
      </c>
      <c r="H32" s="105">
        <f>JUL!I67</f>
        <v>0</v>
      </c>
      <c r="I32" s="105">
        <f>AGO!I67</f>
        <v>0</v>
      </c>
      <c r="J32" s="105">
        <f>SEP!I67</f>
        <v>0</v>
      </c>
      <c r="K32" s="105">
        <f>OCT!I67</f>
        <v>0</v>
      </c>
      <c r="L32" s="105">
        <f>NOV!I67</f>
        <v>0</v>
      </c>
      <c r="M32" s="105">
        <f>DIC!I67</f>
        <v>0</v>
      </c>
    </row>
    <row r="33" spans="1:13" x14ac:dyDescent="0.3">
      <c r="A33" s="2" t="s">
        <v>60</v>
      </c>
      <c r="B33" s="105">
        <f>ENE!I73</f>
        <v>0</v>
      </c>
      <c r="C33" s="105">
        <f>FEB!I73</f>
        <v>0</v>
      </c>
      <c r="D33" s="105">
        <f>MAR!I73</f>
        <v>0</v>
      </c>
      <c r="E33" s="105">
        <f>ABR!I73</f>
        <v>0</v>
      </c>
      <c r="F33" s="105">
        <f>MAY!I73</f>
        <v>0</v>
      </c>
      <c r="G33" s="105">
        <f>JUN!I73</f>
        <v>0</v>
      </c>
      <c r="H33" s="105">
        <f>JUL!I73</f>
        <v>0</v>
      </c>
      <c r="I33" s="105">
        <f>AGO!I73</f>
        <v>0</v>
      </c>
      <c r="J33" s="105">
        <f>SEP!I73</f>
        <v>0</v>
      </c>
      <c r="K33" s="105">
        <f>OCT!I73</f>
        <v>0</v>
      </c>
      <c r="L33" s="105">
        <f>NOV!I73</f>
        <v>0</v>
      </c>
      <c r="M33" s="105">
        <f>DIC!I73</f>
        <v>0</v>
      </c>
    </row>
    <row r="34" spans="1:13" s="111" customFormat="1" ht="3" customHeight="1" x14ac:dyDescent="0.3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FE9E5-2329-40F0-8931-7E1F54937DE0}">
  <dimension ref="A1:AA59"/>
  <sheetViews>
    <sheetView showGridLines="0" workbookViewId="0">
      <selection activeCell="D12" sqref="D12"/>
    </sheetView>
  </sheetViews>
  <sheetFormatPr defaultColWidth="14.4140625" defaultRowHeight="13" x14ac:dyDescent="0.3"/>
  <cols>
    <col min="1" max="1" width="13.6640625" style="72" bestFit="1" customWidth="1"/>
    <col min="2" max="13" width="9.58203125" style="72" customWidth="1"/>
    <col min="14" max="16384" width="14.4140625" style="72"/>
  </cols>
  <sheetData>
    <row r="1" spans="1:13" s="99" customFormat="1" ht="4" customHeight="1" x14ac:dyDescent="0.3"/>
    <row r="2" spans="1:13" ht="36" customHeight="1" x14ac:dyDescent="0.3"/>
    <row r="3" spans="1:13" s="99" customFormat="1" ht="4" customHeight="1" x14ac:dyDescent="0.3"/>
    <row r="4" spans="1:13" s="75" customFormat="1" x14ac:dyDescent="0.3">
      <c r="A4" s="73" t="s">
        <v>155</v>
      </c>
      <c r="B4" s="74" t="s">
        <v>156</v>
      </c>
      <c r="C4" s="74" t="s">
        <v>157</v>
      </c>
      <c r="D4" s="74" t="s">
        <v>158</v>
      </c>
      <c r="E4" s="74" t="s">
        <v>159</v>
      </c>
      <c r="F4" s="74" t="s">
        <v>160</v>
      </c>
      <c r="G4" s="74" t="s">
        <v>161</v>
      </c>
      <c r="H4" s="74" t="s">
        <v>162</v>
      </c>
      <c r="I4" s="74" t="s">
        <v>163</v>
      </c>
      <c r="J4" s="74" t="s">
        <v>164</v>
      </c>
      <c r="K4" s="74" t="s">
        <v>165</v>
      </c>
      <c r="L4" s="74" t="s">
        <v>166</v>
      </c>
      <c r="M4" s="74" t="s">
        <v>167</v>
      </c>
    </row>
    <row r="5" spans="1:13" s="78" customFormat="1" x14ac:dyDescent="0.3">
      <c r="A5" s="76" t="s">
        <v>153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s="78" customFormat="1" x14ac:dyDescent="0.3">
      <c r="A6" s="76" t="s">
        <v>154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s="82" customFormat="1" x14ac:dyDescent="0.3">
      <c r="A7" s="79" t="s">
        <v>169</v>
      </c>
      <c r="B7" s="80">
        <v>1300</v>
      </c>
      <c r="C7" s="80">
        <v>1300</v>
      </c>
      <c r="D7" s="80">
        <v>1300</v>
      </c>
      <c r="E7" s="80">
        <v>1300</v>
      </c>
      <c r="F7" s="80">
        <v>1300</v>
      </c>
      <c r="G7" s="80">
        <v>1300</v>
      </c>
      <c r="H7" s="80">
        <v>1300</v>
      </c>
      <c r="I7" s="80">
        <v>1300</v>
      </c>
      <c r="J7" s="80">
        <v>1300</v>
      </c>
      <c r="K7" s="80">
        <v>1300</v>
      </c>
      <c r="L7" s="80">
        <v>1300</v>
      </c>
      <c r="M7" s="80">
        <v>1300</v>
      </c>
    </row>
    <row r="8" spans="1:13" s="82" customFormat="1" x14ac:dyDescent="0.3">
      <c r="A8" s="79" t="s">
        <v>170</v>
      </c>
      <c r="B8" s="80">
        <v>550</v>
      </c>
      <c r="C8" s="80">
        <v>550</v>
      </c>
      <c r="D8" s="80">
        <v>550</v>
      </c>
      <c r="E8" s="80">
        <v>550</v>
      </c>
      <c r="F8" s="80">
        <v>550</v>
      </c>
      <c r="G8" s="80">
        <v>550</v>
      </c>
      <c r="H8" s="81"/>
      <c r="I8" s="81"/>
      <c r="J8" s="81"/>
      <c r="K8" s="81"/>
      <c r="L8" s="81"/>
      <c r="M8" s="81"/>
    </row>
    <row r="9" spans="1:13" s="82" customFormat="1" x14ac:dyDescent="0.3">
      <c r="A9" s="79"/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</row>
    <row r="10" spans="1:13" s="82" customFormat="1" x14ac:dyDescent="0.3">
      <c r="A10" s="79"/>
      <c r="B10" s="8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1:13" s="82" customFormat="1" x14ac:dyDescent="0.3">
      <c r="A11" s="79"/>
      <c r="B11" s="80"/>
      <c r="C11" s="80"/>
      <c r="D11" s="80"/>
      <c r="E11" s="80"/>
      <c r="F11" s="80"/>
      <c r="G11" s="81"/>
      <c r="H11" s="81"/>
      <c r="I11" s="81"/>
      <c r="J11" s="81"/>
      <c r="K11" s="81"/>
      <c r="L11" s="81"/>
      <c r="M11" s="81"/>
    </row>
    <row r="12" spans="1:13" s="82" customFormat="1" x14ac:dyDescent="0.3">
      <c r="A12" s="79"/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 s="82" customFormat="1" x14ac:dyDescent="0.3">
      <c r="A13" s="79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1:13" s="82" customFormat="1" x14ac:dyDescent="0.3">
      <c r="A14" s="8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13" s="82" customFormat="1" x14ac:dyDescent="0.3">
      <c r="A15" s="8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</row>
    <row r="16" spans="1:13" s="82" customFormat="1" x14ac:dyDescent="0.3">
      <c r="A16" s="8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1:27" s="82" customFormat="1" x14ac:dyDescent="0.3">
      <c r="A17" s="79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1:27" s="82" customFormat="1" x14ac:dyDescent="0.3">
      <c r="A18" s="7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</row>
    <row r="19" spans="1:27" s="82" customFormat="1" x14ac:dyDescent="0.3">
      <c r="A19" s="79"/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27" s="82" customFormat="1" x14ac:dyDescent="0.3">
      <c r="A20" s="79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27" s="78" customFormat="1" x14ac:dyDescent="0.3">
      <c r="A21" s="77" t="s">
        <v>168</v>
      </c>
      <c r="B21" s="88">
        <f>SUM(B7:B20)</f>
        <v>1850</v>
      </c>
      <c r="C21" s="88">
        <f t="shared" ref="C21:M21" si="0">SUM(C7:C20)</f>
        <v>1850</v>
      </c>
      <c r="D21" s="88">
        <f t="shared" si="0"/>
        <v>1850</v>
      </c>
      <c r="E21" s="88">
        <f t="shared" si="0"/>
        <v>1850</v>
      </c>
      <c r="F21" s="88">
        <f t="shared" si="0"/>
        <v>1850</v>
      </c>
      <c r="G21" s="88">
        <f t="shared" si="0"/>
        <v>1850</v>
      </c>
      <c r="H21" s="88">
        <f t="shared" si="0"/>
        <v>1300</v>
      </c>
      <c r="I21" s="88">
        <f t="shared" si="0"/>
        <v>1300</v>
      </c>
      <c r="J21" s="88">
        <f t="shared" si="0"/>
        <v>1300</v>
      </c>
      <c r="K21" s="88">
        <f t="shared" si="0"/>
        <v>1300</v>
      </c>
      <c r="L21" s="88">
        <f t="shared" si="0"/>
        <v>1300</v>
      </c>
      <c r="M21" s="88">
        <f t="shared" si="0"/>
        <v>1300</v>
      </c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</row>
    <row r="23" spans="1:27" s="91" customFormat="1" x14ac:dyDescent="0.3">
      <c r="A23" s="89" t="s">
        <v>171</v>
      </c>
      <c r="B23" s="90" t="s">
        <v>156</v>
      </c>
      <c r="C23" s="90" t="s">
        <v>157</v>
      </c>
      <c r="D23" s="90" t="s">
        <v>158</v>
      </c>
      <c r="E23" s="90" t="s">
        <v>159</v>
      </c>
      <c r="F23" s="90" t="s">
        <v>160</v>
      </c>
      <c r="G23" s="90" t="s">
        <v>161</v>
      </c>
      <c r="H23" s="90" t="s">
        <v>162</v>
      </c>
      <c r="I23" s="90" t="s">
        <v>163</v>
      </c>
      <c r="J23" s="90" t="s">
        <v>164</v>
      </c>
      <c r="K23" s="90" t="s">
        <v>165</v>
      </c>
      <c r="L23" s="90" t="s">
        <v>166</v>
      </c>
      <c r="M23" s="90" t="s">
        <v>167</v>
      </c>
    </row>
    <row r="24" spans="1:27" s="87" customFormat="1" x14ac:dyDescent="0.3">
      <c r="A24" s="95" t="s">
        <v>153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27" s="87" customFormat="1" x14ac:dyDescent="0.3">
      <c r="A25" s="95" t="s">
        <v>154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27" s="82" customFormat="1" x14ac:dyDescent="0.3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27" s="82" customFormat="1" x14ac:dyDescent="0.3">
      <c r="A27" s="79"/>
      <c r="B27" s="80"/>
      <c r="C27" s="80"/>
      <c r="D27" s="80"/>
      <c r="E27" s="80"/>
      <c r="F27" s="80"/>
      <c r="G27" s="80"/>
      <c r="H27" s="81"/>
      <c r="I27" s="81"/>
      <c r="J27" s="81"/>
      <c r="K27" s="81"/>
      <c r="L27" s="81"/>
      <c r="M27" s="81"/>
    </row>
    <row r="28" spans="1:27" s="82" customFormat="1" x14ac:dyDescent="0.3">
      <c r="A28" s="79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</row>
    <row r="29" spans="1:27" s="82" customFormat="1" x14ac:dyDescent="0.3">
      <c r="A29" s="79"/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</row>
    <row r="30" spans="1:27" s="82" customFormat="1" x14ac:dyDescent="0.3">
      <c r="A30" s="79"/>
      <c r="B30" s="80"/>
      <c r="C30" s="80"/>
      <c r="D30" s="80"/>
      <c r="E30" s="80"/>
      <c r="F30" s="80"/>
      <c r="G30" s="81"/>
      <c r="H30" s="81"/>
      <c r="I30" s="81"/>
      <c r="J30" s="81"/>
      <c r="K30" s="81"/>
      <c r="L30" s="81"/>
      <c r="M30" s="81"/>
    </row>
    <row r="31" spans="1:27" s="82" customFormat="1" x14ac:dyDescent="0.3">
      <c r="A31" s="79"/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</row>
    <row r="32" spans="1:27" s="82" customFormat="1" x14ac:dyDescent="0.3">
      <c r="A32" s="79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</row>
    <row r="33" spans="1:27" s="82" customFormat="1" x14ac:dyDescent="0.3">
      <c r="A33" s="8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</row>
    <row r="34" spans="1:27" s="82" customFormat="1" x14ac:dyDescent="0.3">
      <c r="A34" s="8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</row>
    <row r="35" spans="1:27" s="82" customFormat="1" x14ac:dyDescent="0.3">
      <c r="A35" s="8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  <row r="36" spans="1:27" s="82" customFormat="1" x14ac:dyDescent="0.3">
      <c r="A36" s="79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</row>
    <row r="37" spans="1:27" s="82" customFormat="1" x14ac:dyDescent="0.3">
      <c r="A37" s="79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</row>
    <row r="38" spans="1:27" s="82" customFormat="1" x14ac:dyDescent="0.3">
      <c r="A38" s="79"/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</row>
    <row r="39" spans="1:27" s="82" customFormat="1" x14ac:dyDescent="0.3">
      <c r="A39" s="79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</row>
    <row r="40" spans="1:27" s="87" customFormat="1" x14ac:dyDescent="0.3">
      <c r="A40" s="85" t="s">
        <v>168</v>
      </c>
      <c r="B40" s="86">
        <f>SUM(B26:B39)</f>
        <v>0</v>
      </c>
      <c r="C40" s="86">
        <f t="shared" ref="C40" si="1">SUM(C26:C39)</f>
        <v>0</v>
      </c>
      <c r="D40" s="86">
        <f t="shared" ref="D40" si="2">SUM(D26:D39)</f>
        <v>0</v>
      </c>
      <c r="E40" s="86">
        <f t="shared" ref="E40" si="3">SUM(E26:E39)</f>
        <v>0</v>
      </c>
      <c r="F40" s="86">
        <f t="shared" ref="F40" si="4">SUM(F26:F39)</f>
        <v>0</v>
      </c>
      <c r="G40" s="86">
        <f t="shared" ref="G40" si="5">SUM(G26:G39)</f>
        <v>0</v>
      </c>
      <c r="H40" s="86">
        <f t="shared" ref="H40" si="6">SUM(H26:H39)</f>
        <v>0</v>
      </c>
      <c r="I40" s="86">
        <f t="shared" ref="I40" si="7">SUM(I26:I39)</f>
        <v>0</v>
      </c>
      <c r="J40" s="86">
        <f t="shared" ref="J40" si="8">SUM(J26:J39)</f>
        <v>0</v>
      </c>
      <c r="K40" s="86">
        <f t="shared" ref="K40" si="9">SUM(K26:K39)</f>
        <v>0</v>
      </c>
      <c r="L40" s="86">
        <f t="shared" ref="L40" si="10">SUM(L26:L39)</f>
        <v>0</v>
      </c>
      <c r="M40" s="86">
        <f t="shared" ref="M40" si="11">SUM(M26:M39)</f>
        <v>0</v>
      </c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</row>
    <row r="42" spans="1:27" s="84" customFormat="1" x14ac:dyDescent="0.3">
      <c r="A42" s="96" t="s">
        <v>172</v>
      </c>
      <c r="B42" s="97" t="s">
        <v>156</v>
      </c>
      <c r="C42" s="97" t="s">
        <v>157</v>
      </c>
      <c r="D42" s="97" t="s">
        <v>158</v>
      </c>
      <c r="E42" s="97" t="s">
        <v>159</v>
      </c>
      <c r="F42" s="97" t="s">
        <v>160</v>
      </c>
      <c r="G42" s="97" t="s">
        <v>161</v>
      </c>
      <c r="H42" s="97" t="s">
        <v>162</v>
      </c>
      <c r="I42" s="97" t="s">
        <v>163</v>
      </c>
      <c r="J42" s="97" t="s">
        <v>164</v>
      </c>
      <c r="K42" s="97" t="s">
        <v>165</v>
      </c>
      <c r="L42" s="97" t="s">
        <v>166</v>
      </c>
      <c r="M42" s="97" t="s">
        <v>167</v>
      </c>
    </row>
    <row r="43" spans="1:27" s="94" customFormat="1" x14ac:dyDescent="0.3">
      <c r="A43" s="92" t="s">
        <v>153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</row>
    <row r="44" spans="1:27" s="94" customFormat="1" x14ac:dyDescent="0.3">
      <c r="A44" s="92" t="s">
        <v>154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</row>
    <row r="45" spans="1:27" s="82" customFormat="1" x14ac:dyDescent="0.3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27" s="82" customFormat="1" x14ac:dyDescent="0.3">
      <c r="A46" s="79"/>
      <c r="B46" s="80"/>
      <c r="C46" s="80"/>
      <c r="D46" s="80"/>
      <c r="E46" s="80"/>
      <c r="F46" s="80"/>
      <c r="G46" s="80"/>
      <c r="H46" s="81"/>
      <c r="I46" s="81"/>
      <c r="J46" s="81"/>
      <c r="K46" s="81"/>
      <c r="L46" s="81"/>
      <c r="M46" s="81"/>
    </row>
    <row r="47" spans="1:27" s="82" customFormat="1" x14ac:dyDescent="0.3">
      <c r="A47" s="79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</row>
    <row r="48" spans="1:27" s="82" customFormat="1" x14ac:dyDescent="0.3">
      <c r="A48" s="79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spans="1:27" s="82" customFormat="1" x14ac:dyDescent="0.3">
      <c r="A49" s="79"/>
      <c r="B49" s="80"/>
      <c r="C49" s="80"/>
      <c r="D49" s="80"/>
      <c r="E49" s="80"/>
      <c r="F49" s="80"/>
      <c r="G49" s="81"/>
      <c r="H49" s="81"/>
      <c r="I49" s="81"/>
      <c r="J49" s="81"/>
      <c r="K49" s="81"/>
      <c r="L49" s="81"/>
      <c r="M49" s="81"/>
    </row>
    <row r="50" spans="1:27" s="82" customFormat="1" x14ac:dyDescent="0.3">
      <c r="A50" s="79"/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1:27" s="82" customFormat="1" x14ac:dyDescent="0.3">
      <c r="A51" s="79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</row>
    <row r="52" spans="1:27" s="82" customFormat="1" x14ac:dyDescent="0.3">
      <c r="A52" s="83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</row>
    <row r="53" spans="1:27" s="82" customFormat="1" x14ac:dyDescent="0.3">
      <c r="A53" s="83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</row>
    <row r="54" spans="1:27" s="82" customFormat="1" x14ac:dyDescent="0.3">
      <c r="A54" s="83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</row>
    <row r="55" spans="1:27" s="82" customFormat="1" x14ac:dyDescent="0.3">
      <c r="A55" s="79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</row>
    <row r="56" spans="1:27" s="82" customFormat="1" x14ac:dyDescent="0.3">
      <c r="A56" s="79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</row>
    <row r="57" spans="1:27" s="82" customFormat="1" x14ac:dyDescent="0.3">
      <c r="A57" s="79"/>
      <c r="B57" s="80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</row>
    <row r="58" spans="1:27" s="82" customFormat="1" x14ac:dyDescent="0.3">
      <c r="A58" s="79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</row>
    <row r="59" spans="1:27" s="94" customFormat="1" x14ac:dyDescent="0.3">
      <c r="A59" s="93" t="s">
        <v>168</v>
      </c>
      <c r="B59" s="98">
        <f>SUM(B45:B58)</f>
        <v>0</v>
      </c>
      <c r="C59" s="98">
        <f t="shared" ref="C59" si="12">SUM(C45:C58)</f>
        <v>0</v>
      </c>
      <c r="D59" s="98">
        <f t="shared" ref="D59" si="13">SUM(D45:D58)</f>
        <v>0</v>
      </c>
      <c r="E59" s="98">
        <f t="shared" ref="E59" si="14">SUM(E45:E58)</f>
        <v>0</v>
      </c>
      <c r="F59" s="98">
        <f t="shared" ref="F59" si="15">SUM(F45:F58)</f>
        <v>0</v>
      </c>
      <c r="G59" s="98">
        <f t="shared" ref="G59" si="16">SUM(G45:G58)</f>
        <v>0</v>
      </c>
      <c r="H59" s="98">
        <f t="shared" ref="H59" si="17">SUM(H45:H58)</f>
        <v>0</v>
      </c>
      <c r="I59" s="98">
        <f t="shared" ref="I59" si="18">SUM(I45:I58)</f>
        <v>0</v>
      </c>
      <c r="J59" s="98">
        <f t="shared" ref="J59" si="19">SUM(J45:J58)</f>
        <v>0</v>
      </c>
      <c r="K59" s="98">
        <f t="shared" ref="K59" si="20">SUM(K45:K58)</f>
        <v>0</v>
      </c>
      <c r="L59" s="98">
        <f t="shared" ref="L59" si="21">SUM(L45:L58)</f>
        <v>0</v>
      </c>
      <c r="M59" s="98">
        <f t="shared" ref="M59" si="22">SUM(M45:M58)</f>
        <v>0</v>
      </c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B1:R90"/>
  <sheetViews>
    <sheetView showGridLines="0" zoomScale="80" zoomScaleNormal="80" workbookViewId="0">
      <pane ySplit="1" topLeftCell="A2" activePane="bottomLeft" state="frozen"/>
      <selection pane="bottomLeft" activeCell="E14" sqref="E14"/>
    </sheetView>
  </sheetViews>
  <sheetFormatPr defaultColWidth="10.83203125" defaultRowHeight="13" x14ac:dyDescent="0.3"/>
  <cols>
    <col min="1" max="1" width="3.33203125" style="30" customWidth="1"/>
    <col min="2" max="2" width="30.83203125" style="30" customWidth="1"/>
    <col min="3" max="15" width="15.83203125" style="30" customWidth="1"/>
    <col min="16" max="16" width="3.33203125" style="30" customWidth="1"/>
    <col min="17" max="16384" width="10.83203125" style="30"/>
  </cols>
  <sheetData>
    <row r="1" spans="2:18" s="29" customFormat="1" ht="50.15" customHeight="1" x14ac:dyDescent="0.3">
      <c r="D1" s="28"/>
      <c r="E1" s="27"/>
      <c r="F1" s="28"/>
    </row>
    <row r="2" spans="2:18" s="62" customFormat="1" ht="14.5" x14ac:dyDescent="0.35">
      <c r="B2" s="57"/>
      <c r="C2" s="61"/>
      <c r="D2" s="61"/>
      <c r="E2" s="61"/>
    </row>
    <row r="3" spans="2:18" s="62" customFormat="1" ht="14.5" x14ac:dyDescent="0.35">
      <c r="B3" s="60"/>
      <c r="C3" s="60"/>
    </row>
    <row r="4" spans="2:18" s="62" customFormat="1" ht="14.5" x14ac:dyDescent="0.35">
      <c r="B4" s="63"/>
      <c r="C4" s="64"/>
    </row>
    <row r="5" spans="2:18" s="62" customFormat="1" ht="14.5" x14ac:dyDescent="0.35">
      <c r="B5" s="63"/>
      <c r="C5" s="64"/>
      <c r="I5" s="64"/>
    </row>
    <row r="6" spans="2:18" s="62" customFormat="1" ht="14.5" x14ac:dyDescent="0.35">
      <c r="B6" s="63"/>
      <c r="C6" s="64"/>
      <c r="I6" s="64"/>
    </row>
    <row r="7" spans="2:18" s="62" customFormat="1" ht="14.5" x14ac:dyDescent="0.35"/>
    <row r="8" spans="2:18" s="62" customFormat="1" ht="14.5" x14ac:dyDescent="0.35">
      <c r="B8" s="65"/>
      <c r="C8" s="66"/>
    </row>
    <row r="9" spans="2:18" s="59" customFormat="1" ht="14.5" x14ac:dyDescent="0.3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31" customFormat="1" ht="25" customHeight="1" x14ac:dyDescent="0.35">
      <c r="C10" s="56" t="s">
        <v>126</v>
      </c>
      <c r="D10" s="56" t="s">
        <v>127</v>
      </c>
      <c r="E10" s="56" t="s">
        <v>128</v>
      </c>
      <c r="F10" s="56" t="s">
        <v>129</v>
      </c>
      <c r="G10" s="56" t="s">
        <v>130</v>
      </c>
      <c r="H10" s="56" t="s">
        <v>131</v>
      </c>
      <c r="I10" s="56" t="s">
        <v>132</v>
      </c>
      <c r="J10" s="56" t="s">
        <v>133</v>
      </c>
      <c r="K10" s="56" t="s">
        <v>134</v>
      </c>
      <c r="L10" s="56" t="s">
        <v>135</v>
      </c>
      <c r="M10" s="56" t="s">
        <v>136</v>
      </c>
      <c r="N10" s="56" t="s">
        <v>137</v>
      </c>
      <c r="O10" s="55" t="s">
        <v>138</v>
      </c>
    </row>
    <row r="11" spans="2:18" s="31" customFormat="1" ht="20.149999999999999" customHeight="1" x14ac:dyDescent="0.35">
      <c r="B11" s="45" t="s">
        <v>56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2:18" s="31" customFormat="1" ht="20.149999999999999" customHeight="1" x14ac:dyDescent="0.35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4"/>
    </row>
    <row r="13" spans="2:18" s="31" customFormat="1" ht="20.149999999999999" customHeight="1" x14ac:dyDescent="0.35">
      <c r="B13" s="32" t="s">
        <v>110</v>
      </c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>
        <f t="shared" ref="O13:O19" si="0">SUM(C13:N13)</f>
        <v>0</v>
      </c>
    </row>
    <row r="14" spans="2:18" s="31" customFormat="1" ht="20.149999999999999" customHeight="1" x14ac:dyDescent="0.35">
      <c r="B14" s="32" t="s">
        <v>117</v>
      </c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>
        <f t="shared" si="0"/>
        <v>0</v>
      </c>
    </row>
    <row r="15" spans="2:18" s="31" customFormat="1" ht="20.149999999999999" customHeight="1" x14ac:dyDescent="0.35">
      <c r="B15" s="32" t="s">
        <v>111</v>
      </c>
      <c r="C15" s="3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>
        <f t="shared" si="0"/>
        <v>0</v>
      </c>
    </row>
    <row r="16" spans="2:18" s="31" customFormat="1" ht="20.149999999999999" customHeight="1" x14ac:dyDescent="0.35">
      <c r="B16" s="32" t="s">
        <v>112</v>
      </c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>
        <f t="shared" si="0"/>
        <v>0</v>
      </c>
    </row>
    <row r="17" spans="2:15" s="31" customFormat="1" ht="20.149999999999999" customHeight="1" x14ac:dyDescent="0.35">
      <c r="B17" s="32" t="s">
        <v>114</v>
      </c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>
        <f t="shared" si="0"/>
        <v>0</v>
      </c>
    </row>
    <row r="18" spans="2:15" s="31" customFormat="1" ht="20.149999999999999" customHeight="1" x14ac:dyDescent="0.35">
      <c r="B18" s="32" t="s">
        <v>113</v>
      </c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>
        <f t="shared" si="0"/>
        <v>0</v>
      </c>
    </row>
    <row r="19" spans="2:15" s="31" customFormat="1" ht="20.149999999999999" customHeight="1" x14ac:dyDescent="0.35">
      <c r="B19" s="32" t="s">
        <v>115</v>
      </c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>
        <f t="shared" si="0"/>
        <v>0</v>
      </c>
    </row>
    <row r="20" spans="2:15" s="31" customFormat="1" ht="20.149999999999999" customHeight="1" x14ac:dyDescent="0.35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2:15" s="31" customFormat="1" ht="20.149999999999999" customHeight="1" x14ac:dyDescent="0.35">
      <c r="B21" s="38" t="s">
        <v>0</v>
      </c>
      <c r="C21" s="39">
        <f>SUM(C13:C19)</f>
        <v>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</row>
    <row r="22" spans="2:15" s="31" customFormat="1" ht="11.15" customHeight="1" x14ac:dyDescent="0.35"/>
    <row r="23" spans="2:15" s="31" customFormat="1" ht="20.149999999999999" customHeight="1" x14ac:dyDescent="0.35">
      <c r="B23" s="42" t="s">
        <v>139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</row>
    <row r="24" spans="2:15" s="31" customFormat="1" ht="20.149999999999999" customHeight="1" x14ac:dyDescent="0.35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</row>
    <row r="25" spans="2:15" s="31" customFormat="1" ht="20.149999999999999" customHeight="1" x14ac:dyDescent="0.35">
      <c r="B25" s="32" t="s">
        <v>1</v>
      </c>
      <c r="C25" s="35">
        <v>500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>
        <f t="shared" ref="O25:O30" si="1">SUM(C25:N25)</f>
        <v>500</v>
      </c>
    </row>
    <row r="26" spans="2:15" s="31" customFormat="1" ht="20.149999999999999" customHeight="1" x14ac:dyDescent="0.35">
      <c r="B26" s="32" t="s">
        <v>2</v>
      </c>
      <c r="C26" s="35">
        <v>200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>
        <f t="shared" si="1"/>
        <v>200</v>
      </c>
    </row>
    <row r="27" spans="2:15" s="31" customFormat="1" ht="20.149999999999999" customHeight="1" x14ac:dyDescent="0.35">
      <c r="B27" s="32" t="s">
        <v>3</v>
      </c>
      <c r="C27" s="35">
        <v>100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>
        <f t="shared" si="1"/>
        <v>100</v>
      </c>
    </row>
    <row r="28" spans="2:15" s="31" customFormat="1" ht="20.149999999999999" customHeight="1" x14ac:dyDescent="0.35">
      <c r="B28" s="32" t="s">
        <v>4</v>
      </c>
      <c r="C28" s="35">
        <v>55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>
        <f t="shared" si="1"/>
        <v>55</v>
      </c>
    </row>
    <row r="29" spans="2:15" s="31" customFormat="1" ht="20.149999999999999" customHeight="1" x14ac:dyDescent="0.35">
      <c r="B29" s="32" t="s">
        <v>5</v>
      </c>
      <c r="C29" s="35">
        <v>500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>
        <f t="shared" si="1"/>
        <v>500</v>
      </c>
    </row>
    <row r="30" spans="2:15" s="31" customFormat="1" ht="20.149999999999999" customHeight="1" x14ac:dyDescent="0.35">
      <c r="B30" s="32" t="s">
        <v>6</v>
      </c>
      <c r="C30" s="35">
        <v>300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>
        <f t="shared" si="1"/>
        <v>300</v>
      </c>
    </row>
    <row r="31" spans="2:15" s="31" customFormat="1" ht="20.149999999999999" customHeight="1" x14ac:dyDescent="0.35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</row>
    <row r="32" spans="2:15" s="31" customFormat="1" ht="20.149999999999999" customHeight="1" x14ac:dyDescent="0.35">
      <c r="B32" s="38" t="s">
        <v>0</v>
      </c>
      <c r="C32" s="39">
        <f>SUM(C25:C30)</f>
        <v>1655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</row>
    <row r="33" spans="2:15" s="31" customFormat="1" ht="11.15" customHeight="1" x14ac:dyDescent="0.35"/>
    <row r="34" spans="2:15" s="31" customFormat="1" ht="20.149999999999999" customHeight="1" x14ac:dyDescent="0.35">
      <c r="B34" s="45" t="s">
        <v>57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</row>
    <row r="35" spans="2:15" s="31" customFormat="1" ht="20.149999999999999" customHeight="1" x14ac:dyDescent="0.35">
      <c r="B35" s="48" t="s">
        <v>7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</row>
    <row r="36" spans="2:15" s="31" customFormat="1" ht="20.149999999999999" customHeight="1" x14ac:dyDescent="0.35">
      <c r="B36" s="32" t="s">
        <v>46</v>
      </c>
      <c r="C36" s="35">
        <v>2250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7">
        <f t="shared" ref="O36:O47" si="2">SUM(C36:N36)</f>
        <v>2250</v>
      </c>
    </row>
    <row r="37" spans="2:15" s="31" customFormat="1" ht="20.149999999999999" customHeight="1" x14ac:dyDescent="0.35">
      <c r="B37" s="32" t="s">
        <v>8</v>
      </c>
      <c r="C37" s="35">
        <v>25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>
        <f t="shared" si="2"/>
        <v>25</v>
      </c>
    </row>
    <row r="38" spans="2:15" s="31" customFormat="1" ht="20.149999999999999" customHeight="1" x14ac:dyDescent="0.35">
      <c r="B38" s="32" t="s">
        <v>9</v>
      </c>
      <c r="C38" s="35">
        <v>40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>
        <f t="shared" si="2"/>
        <v>40</v>
      </c>
    </row>
    <row r="39" spans="2:15" s="31" customFormat="1" ht="20.149999999999999" customHeight="1" x14ac:dyDescent="0.35">
      <c r="B39" s="32" t="s">
        <v>10</v>
      </c>
      <c r="C39" s="35">
        <v>44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>
        <f t="shared" si="2"/>
        <v>44</v>
      </c>
    </row>
    <row r="40" spans="2:15" s="31" customFormat="1" ht="20.149999999999999" customHeight="1" x14ac:dyDescent="0.35">
      <c r="B40" s="32" t="s">
        <v>11</v>
      </c>
      <c r="C40" s="35">
        <v>20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>
        <f t="shared" si="2"/>
        <v>20</v>
      </c>
    </row>
    <row r="41" spans="2:15" s="31" customFormat="1" ht="20.149999999999999" customHeight="1" x14ac:dyDescent="0.35">
      <c r="B41" s="32" t="s">
        <v>12</v>
      </c>
      <c r="C41" s="35">
        <v>15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7">
        <f t="shared" si="2"/>
        <v>15</v>
      </c>
    </row>
    <row r="42" spans="2:15" s="31" customFormat="1" ht="20.149999999999999" customHeight="1" x14ac:dyDescent="0.35">
      <c r="B42" s="32" t="s">
        <v>43</v>
      </c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>
        <f t="shared" si="2"/>
        <v>0</v>
      </c>
    </row>
    <row r="43" spans="2:15" s="31" customFormat="1" ht="20.149999999999999" customHeight="1" x14ac:dyDescent="0.35">
      <c r="B43" s="32" t="s">
        <v>13</v>
      </c>
      <c r="C43" s="35">
        <v>29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>
        <f t="shared" si="2"/>
        <v>29</v>
      </c>
    </row>
    <row r="44" spans="2:15" s="31" customFormat="1" ht="20.149999999999999" customHeight="1" x14ac:dyDescent="0.35">
      <c r="B44" s="32" t="s">
        <v>14</v>
      </c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>
        <f t="shared" si="2"/>
        <v>0</v>
      </c>
    </row>
    <row r="45" spans="2:15" s="31" customFormat="1" ht="20.149999999999999" customHeight="1" x14ac:dyDescent="0.35">
      <c r="B45" s="32" t="s">
        <v>15</v>
      </c>
      <c r="C45" s="3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>
        <f t="shared" si="2"/>
        <v>0</v>
      </c>
    </row>
    <row r="46" spans="2:15" s="31" customFormat="1" ht="20.149999999999999" customHeight="1" x14ac:dyDescent="0.35">
      <c r="B46" s="32" t="s">
        <v>16</v>
      </c>
      <c r="C46" s="3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>
        <f t="shared" si="2"/>
        <v>0</v>
      </c>
    </row>
    <row r="47" spans="2:15" s="31" customFormat="1" ht="20.149999999999999" customHeight="1" x14ac:dyDescent="0.35">
      <c r="B47" s="32" t="s">
        <v>6</v>
      </c>
      <c r="C47" s="35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>
        <f t="shared" si="2"/>
        <v>0</v>
      </c>
    </row>
    <row r="48" spans="2:15" s="31" customFormat="1" ht="20.149999999999999" customHeight="1" x14ac:dyDescent="0.35">
      <c r="B48" s="32"/>
      <c r="C48" s="49">
        <f t="shared" ref="C48:N48" si="3">SUM(C36:C47)</f>
        <v>2423</v>
      </c>
      <c r="D48" s="49">
        <f t="shared" si="3"/>
        <v>0</v>
      </c>
      <c r="E48" s="49">
        <f t="shared" si="3"/>
        <v>0</v>
      </c>
      <c r="F48" s="49">
        <f t="shared" si="3"/>
        <v>0</v>
      </c>
      <c r="G48" s="49">
        <f t="shared" si="3"/>
        <v>0</v>
      </c>
      <c r="H48" s="49">
        <f t="shared" si="3"/>
        <v>0</v>
      </c>
      <c r="I48" s="49">
        <f t="shared" si="3"/>
        <v>0</v>
      </c>
      <c r="J48" s="49">
        <f t="shared" si="3"/>
        <v>0</v>
      </c>
      <c r="K48" s="49">
        <f t="shared" si="3"/>
        <v>0</v>
      </c>
      <c r="L48" s="49">
        <f t="shared" si="3"/>
        <v>0</v>
      </c>
      <c r="M48" s="49">
        <f t="shared" si="3"/>
        <v>0</v>
      </c>
      <c r="N48" s="49">
        <f t="shared" si="3"/>
        <v>0</v>
      </c>
      <c r="O48" s="34"/>
    </row>
    <row r="49" spans="2:15" s="31" customFormat="1" ht="20.149999999999999" customHeight="1" x14ac:dyDescent="0.35">
      <c r="B49" s="48" t="s">
        <v>17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4"/>
    </row>
    <row r="50" spans="2:15" s="31" customFormat="1" ht="20.149999999999999" customHeight="1" x14ac:dyDescent="0.35">
      <c r="B50" s="32" t="s">
        <v>47</v>
      </c>
      <c r="C50" s="35">
        <v>250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>
        <f t="shared" ref="O50:O55" si="4">SUM(C50:N50)</f>
        <v>250</v>
      </c>
    </row>
    <row r="51" spans="2:15" s="31" customFormat="1" ht="20.149999999999999" customHeight="1" x14ac:dyDescent="0.35">
      <c r="B51" s="32" t="s">
        <v>18</v>
      </c>
      <c r="C51" s="35">
        <v>100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>
        <f t="shared" si="4"/>
        <v>100</v>
      </c>
    </row>
    <row r="52" spans="2:15" s="31" customFormat="1" ht="20.149999999999999" customHeight="1" x14ac:dyDescent="0.35">
      <c r="B52" s="32" t="s">
        <v>19</v>
      </c>
      <c r="C52" s="35">
        <v>100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>
        <f t="shared" si="4"/>
        <v>100</v>
      </c>
    </row>
    <row r="53" spans="2:15" s="31" customFormat="1" ht="20.149999999999999" customHeight="1" x14ac:dyDescent="0.35">
      <c r="B53" s="32" t="s">
        <v>44</v>
      </c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>
        <f t="shared" si="4"/>
        <v>0</v>
      </c>
    </row>
    <row r="54" spans="2:15" s="31" customFormat="1" ht="20.149999999999999" customHeight="1" x14ac:dyDescent="0.35">
      <c r="B54" s="32" t="s">
        <v>20</v>
      </c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>
        <f t="shared" si="4"/>
        <v>0</v>
      </c>
    </row>
    <row r="55" spans="2:15" s="31" customFormat="1" ht="20.149999999999999" customHeight="1" x14ac:dyDescent="0.35">
      <c r="B55" s="32" t="s">
        <v>21</v>
      </c>
      <c r="C55" s="35">
        <v>100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>
        <f t="shared" si="4"/>
        <v>100</v>
      </c>
    </row>
    <row r="56" spans="2:15" s="31" customFormat="1" ht="20.149999999999999" customHeight="1" x14ac:dyDescent="0.35">
      <c r="B56" s="32"/>
      <c r="C56" s="50">
        <f t="shared" ref="C56:N56" si="5">SUM(C50:C55)</f>
        <v>550</v>
      </c>
      <c r="D56" s="50">
        <f t="shared" si="5"/>
        <v>0</v>
      </c>
      <c r="E56" s="50">
        <f t="shared" si="5"/>
        <v>0</v>
      </c>
      <c r="F56" s="50">
        <f t="shared" si="5"/>
        <v>0</v>
      </c>
      <c r="G56" s="50">
        <f t="shared" si="5"/>
        <v>0</v>
      </c>
      <c r="H56" s="50">
        <f t="shared" si="5"/>
        <v>0</v>
      </c>
      <c r="I56" s="50">
        <f t="shared" si="5"/>
        <v>0</v>
      </c>
      <c r="J56" s="50">
        <f t="shared" si="5"/>
        <v>0</v>
      </c>
      <c r="K56" s="50">
        <f t="shared" si="5"/>
        <v>0</v>
      </c>
      <c r="L56" s="50">
        <f t="shared" si="5"/>
        <v>0</v>
      </c>
      <c r="M56" s="50">
        <f t="shared" si="5"/>
        <v>0</v>
      </c>
      <c r="N56" s="50">
        <f t="shared" si="5"/>
        <v>0</v>
      </c>
      <c r="O56" s="34"/>
    </row>
    <row r="57" spans="2:15" s="31" customFormat="1" ht="20.149999999999999" customHeight="1" x14ac:dyDescent="0.35">
      <c r="B57" s="48" t="s">
        <v>22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4"/>
    </row>
    <row r="58" spans="2:15" s="31" customFormat="1" ht="20.149999999999999" customHeight="1" x14ac:dyDescent="0.35">
      <c r="B58" s="32" t="s">
        <v>23</v>
      </c>
      <c r="C58" s="35">
        <v>250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>
        <f t="shared" ref="O58:O64" si="6">SUM(C58:N58)</f>
        <v>250</v>
      </c>
    </row>
    <row r="59" spans="2:15" s="31" customFormat="1" ht="20.149999999999999" customHeight="1" x14ac:dyDescent="0.35">
      <c r="B59" s="32" t="s">
        <v>48</v>
      </c>
      <c r="C59" s="35">
        <v>100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>
        <f t="shared" si="6"/>
        <v>100</v>
      </c>
    </row>
    <row r="60" spans="2:15" s="31" customFormat="1" ht="20.149999999999999" customHeight="1" x14ac:dyDescent="0.35">
      <c r="B60" s="32" t="s">
        <v>49</v>
      </c>
      <c r="C60" s="35">
        <v>100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>
        <f t="shared" si="6"/>
        <v>100</v>
      </c>
    </row>
    <row r="61" spans="2:15" s="31" customFormat="1" ht="20.149999999999999" customHeight="1" x14ac:dyDescent="0.35">
      <c r="B61" s="32" t="s">
        <v>24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>
        <f t="shared" si="6"/>
        <v>0</v>
      </c>
    </row>
    <row r="62" spans="2:15" s="31" customFormat="1" ht="20.149999999999999" customHeight="1" x14ac:dyDescent="0.35">
      <c r="B62" s="32" t="s">
        <v>25</v>
      </c>
      <c r="C62" s="35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>
        <f t="shared" si="6"/>
        <v>0</v>
      </c>
    </row>
    <row r="63" spans="2:15" s="31" customFormat="1" ht="20.149999999999999" customHeight="1" x14ac:dyDescent="0.35">
      <c r="B63" s="32" t="s">
        <v>26</v>
      </c>
      <c r="C63" s="35">
        <v>100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7">
        <f t="shared" si="6"/>
        <v>100</v>
      </c>
    </row>
    <row r="64" spans="2:15" s="31" customFormat="1" ht="20.149999999999999" customHeight="1" x14ac:dyDescent="0.35">
      <c r="B64" s="32" t="s">
        <v>27</v>
      </c>
      <c r="C64" s="35">
        <v>101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>
        <f t="shared" si="6"/>
        <v>101</v>
      </c>
    </row>
    <row r="65" spans="2:15" s="31" customFormat="1" ht="20.149999999999999" customHeight="1" x14ac:dyDescent="0.35">
      <c r="B65" s="32"/>
      <c r="C65" s="50">
        <f t="shared" ref="C65:N65" si="7">SUM(C58:C64)</f>
        <v>651</v>
      </c>
      <c r="D65" s="50">
        <f t="shared" si="7"/>
        <v>0</v>
      </c>
      <c r="E65" s="50">
        <f t="shared" si="7"/>
        <v>0</v>
      </c>
      <c r="F65" s="50">
        <f t="shared" si="7"/>
        <v>0</v>
      </c>
      <c r="G65" s="50">
        <f t="shared" si="7"/>
        <v>0</v>
      </c>
      <c r="H65" s="50">
        <f t="shared" si="7"/>
        <v>0</v>
      </c>
      <c r="I65" s="50">
        <f t="shared" si="7"/>
        <v>0</v>
      </c>
      <c r="J65" s="50">
        <f t="shared" si="7"/>
        <v>0</v>
      </c>
      <c r="K65" s="50">
        <f t="shared" si="7"/>
        <v>0</v>
      </c>
      <c r="L65" s="50">
        <f t="shared" si="7"/>
        <v>0</v>
      </c>
      <c r="M65" s="50">
        <f t="shared" si="7"/>
        <v>0</v>
      </c>
      <c r="N65" s="50">
        <f t="shared" si="7"/>
        <v>0</v>
      </c>
      <c r="O65" s="34"/>
    </row>
    <row r="66" spans="2:15" s="31" customFormat="1" ht="20.149999999999999" customHeight="1" x14ac:dyDescent="0.35">
      <c r="B66" s="48" t="s">
        <v>28</v>
      </c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34"/>
    </row>
    <row r="67" spans="2:15" s="31" customFormat="1" ht="20.149999999999999" customHeight="1" x14ac:dyDescent="0.35">
      <c r="B67" s="32" t="s">
        <v>29</v>
      </c>
      <c r="C67" s="35">
        <v>250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>
        <f>SUM(C67:N67)</f>
        <v>250</v>
      </c>
    </row>
    <row r="68" spans="2:15" s="31" customFormat="1" ht="20.149999999999999" customHeight="1" x14ac:dyDescent="0.35">
      <c r="B68" s="32" t="s">
        <v>30</v>
      </c>
      <c r="C68" s="35">
        <v>100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>
        <f>SUM(C68:N68)</f>
        <v>100</v>
      </c>
    </row>
    <row r="69" spans="2:15" s="31" customFormat="1" ht="20.149999999999999" customHeight="1" x14ac:dyDescent="0.35">
      <c r="B69" s="32" t="s">
        <v>31</v>
      </c>
      <c r="C69" s="35">
        <v>100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>
        <f>SUM(C69:N69)</f>
        <v>100</v>
      </c>
    </row>
    <row r="70" spans="2:15" s="31" customFormat="1" ht="20.149999999999999" customHeight="1" x14ac:dyDescent="0.35">
      <c r="B70" s="32" t="s">
        <v>32</v>
      </c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>
        <f>SUM(C70:N70)</f>
        <v>0</v>
      </c>
    </row>
    <row r="71" spans="2:15" s="31" customFormat="1" ht="20.149999999999999" customHeight="1" x14ac:dyDescent="0.35">
      <c r="B71" s="32"/>
      <c r="C71" s="50">
        <f>SUM(C67:C70)</f>
        <v>450</v>
      </c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34"/>
    </row>
    <row r="72" spans="2:15" s="31" customFormat="1" ht="20.149999999999999" customHeight="1" x14ac:dyDescent="0.35">
      <c r="B72" s="48" t="s">
        <v>33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4"/>
    </row>
    <row r="73" spans="2:15" s="31" customFormat="1" ht="20.149999999999999" customHeight="1" x14ac:dyDescent="0.35">
      <c r="B73" s="32" t="s">
        <v>34</v>
      </c>
      <c r="C73" s="35">
        <v>65</v>
      </c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>
        <f t="shared" ref="O73:O78" si="8">SUM(C73:N73)</f>
        <v>65</v>
      </c>
    </row>
    <row r="74" spans="2:15" s="31" customFormat="1" ht="20.149999999999999" customHeight="1" x14ac:dyDescent="0.35">
      <c r="B74" s="32" t="s">
        <v>50</v>
      </c>
      <c r="C74" s="35">
        <v>20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>
        <f t="shared" si="8"/>
        <v>20</v>
      </c>
    </row>
    <row r="75" spans="2:15" s="31" customFormat="1" ht="20.149999999999999" customHeight="1" x14ac:dyDescent="0.35">
      <c r="B75" s="32" t="s">
        <v>51</v>
      </c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7">
        <f t="shared" si="8"/>
        <v>0</v>
      </c>
    </row>
    <row r="76" spans="2:15" s="31" customFormat="1" ht="20.149999999999999" customHeight="1" x14ac:dyDescent="0.35">
      <c r="B76" s="32" t="s">
        <v>35</v>
      </c>
      <c r="C76" s="35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>
        <f t="shared" si="8"/>
        <v>0</v>
      </c>
    </row>
    <row r="77" spans="2:15" s="31" customFormat="1" ht="20.149999999999999" customHeight="1" x14ac:dyDescent="0.35">
      <c r="B77" s="32" t="s">
        <v>36</v>
      </c>
      <c r="C77" s="35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>
        <f t="shared" si="8"/>
        <v>0</v>
      </c>
    </row>
    <row r="78" spans="2:15" s="31" customFormat="1" ht="20.149999999999999" customHeight="1" x14ac:dyDescent="0.35">
      <c r="B78" s="32" t="s">
        <v>37</v>
      </c>
      <c r="C78" s="35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>
        <f t="shared" si="8"/>
        <v>0</v>
      </c>
    </row>
    <row r="79" spans="2:15" s="31" customFormat="1" ht="20.149999999999999" customHeight="1" x14ac:dyDescent="0.35">
      <c r="B79" s="32"/>
      <c r="C79" s="53">
        <f t="shared" ref="C79:N79" si="9">SUM(C73:C78)</f>
        <v>85</v>
      </c>
      <c r="D79" s="53">
        <f t="shared" si="9"/>
        <v>0</v>
      </c>
      <c r="E79" s="53">
        <f t="shared" si="9"/>
        <v>0</v>
      </c>
      <c r="F79" s="53">
        <f t="shared" si="9"/>
        <v>0</v>
      </c>
      <c r="G79" s="53">
        <f t="shared" si="9"/>
        <v>0</v>
      </c>
      <c r="H79" s="53">
        <f t="shared" si="9"/>
        <v>0</v>
      </c>
      <c r="I79" s="53">
        <f t="shared" si="9"/>
        <v>0</v>
      </c>
      <c r="J79" s="53">
        <f t="shared" si="9"/>
        <v>0</v>
      </c>
      <c r="K79" s="53">
        <f t="shared" si="9"/>
        <v>0</v>
      </c>
      <c r="L79" s="53">
        <f t="shared" si="9"/>
        <v>0</v>
      </c>
      <c r="M79" s="53">
        <f t="shared" si="9"/>
        <v>0</v>
      </c>
      <c r="N79" s="53">
        <f t="shared" si="9"/>
        <v>0</v>
      </c>
      <c r="O79" s="34"/>
    </row>
    <row r="80" spans="2:15" s="31" customFormat="1" ht="20.149999999999999" customHeight="1" x14ac:dyDescent="0.35">
      <c r="B80" s="48" t="s">
        <v>38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4"/>
    </row>
    <row r="81" spans="2:15" s="31" customFormat="1" ht="20.149999999999999" customHeight="1" x14ac:dyDescent="0.35">
      <c r="B81" s="32" t="s">
        <v>39</v>
      </c>
      <c r="C81" s="35">
        <v>450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>
        <f t="shared" ref="O81:O86" si="10">SUM(C81:N81)</f>
        <v>450</v>
      </c>
    </row>
    <row r="82" spans="2:15" s="31" customFormat="1" ht="20.149999999999999" customHeight="1" x14ac:dyDescent="0.35">
      <c r="B82" s="32" t="s">
        <v>45</v>
      </c>
      <c r="C82" s="35">
        <v>250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7">
        <f t="shared" si="10"/>
        <v>250</v>
      </c>
    </row>
    <row r="83" spans="2:15" s="31" customFormat="1" ht="20.149999999999999" customHeight="1" x14ac:dyDescent="0.35">
      <c r="B83" s="32" t="s">
        <v>40</v>
      </c>
      <c r="C83" s="35">
        <v>200</v>
      </c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7">
        <f t="shared" si="10"/>
        <v>200</v>
      </c>
    </row>
    <row r="84" spans="2:15" s="31" customFormat="1" ht="20.149999999999999" customHeight="1" x14ac:dyDescent="0.35">
      <c r="B84" s="32" t="s">
        <v>41</v>
      </c>
      <c r="C84" s="35">
        <v>50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7">
        <f t="shared" si="10"/>
        <v>50</v>
      </c>
    </row>
    <row r="85" spans="2:15" s="31" customFormat="1" ht="20.149999999999999" customHeight="1" x14ac:dyDescent="0.35">
      <c r="B85" s="32" t="s">
        <v>42</v>
      </c>
      <c r="C85" s="35">
        <v>100</v>
      </c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7">
        <f t="shared" si="10"/>
        <v>100</v>
      </c>
    </row>
    <row r="86" spans="2:15" s="31" customFormat="1" ht="20.149999999999999" customHeight="1" x14ac:dyDescent="0.35">
      <c r="B86" s="32" t="s">
        <v>52</v>
      </c>
      <c r="C86" s="35">
        <v>150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>
        <f t="shared" si="10"/>
        <v>150</v>
      </c>
    </row>
    <row r="87" spans="2:15" s="31" customFormat="1" ht="20.149999999999999" customHeight="1" x14ac:dyDescent="0.35">
      <c r="B87" s="32"/>
      <c r="C87" s="53">
        <f t="shared" ref="C87:N87" si="11">SUM(C81:C86)</f>
        <v>1200</v>
      </c>
      <c r="D87" s="53">
        <f t="shared" si="11"/>
        <v>0</v>
      </c>
      <c r="E87" s="53">
        <f t="shared" si="11"/>
        <v>0</v>
      </c>
      <c r="F87" s="53">
        <f t="shared" si="11"/>
        <v>0</v>
      </c>
      <c r="G87" s="53">
        <f t="shared" si="11"/>
        <v>0</v>
      </c>
      <c r="H87" s="53">
        <f t="shared" si="11"/>
        <v>0</v>
      </c>
      <c r="I87" s="53">
        <f t="shared" si="11"/>
        <v>0</v>
      </c>
      <c r="J87" s="53">
        <f t="shared" si="11"/>
        <v>0</v>
      </c>
      <c r="K87" s="53">
        <f t="shared" si="11"/>
        <v>0</v>
      </c>
      <c r="L87" s="53">
        <f t="shared" si="11"/>
        <v>0</v>
      </c>
      <c r="M87" s="53">
        <f t="shared" si="11"/>
        <v>0</v>
      </c>
      <c r="N87" s="53">
        <f t="shared" si="11"/>
        <v>0</v>
      </c>
      <c r="O87" s="34"/>
    </row>
    <row r="88" spans="2:15" s="31" customFormat="1" ht="20.149999999999999" customHeight="1" x14ac:dyDescent="0.35">
      <c r="B88" s="32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34"/>
    </row>
    <row r="89" spans="2:15" s="31" customFormat="1" ht="25" customHeight="1" x14ac:dyDescent="0.35">
      <c r="B89" s="68" t="s">
        <v>0</v>
      </c>
      <c r="C89" s="69">
        <f t="shared" ref="C89:N89" si="12">C87+C79+C71+C65+C56+C48</f>
        <v>5359</v>
      </c>
      <c r="D89" s="69">
        <f t="shared" si="12"/>
        <v>0</v>
      </c>
      <c r="E89" s="69">
        <f t="shared" si="12"/>
        <v>0</v>
      </c>
      <c r="F89" s="69">
        <f t="shared" si="12"/>
        <v>0</v>
      </c>
      <c r="G89" s="69">
        <f t="shared" si="12"/>
        <v>0</v>
      </c>
      <c r="H89" s="69">
        <f t="shared" si="12"/>
        <v>0</v>
      </c>
      <c r="I89" s="69">
        <f t="shared" si="12"/>
        <v>0</v>
      </c>
      <c r="J89" s="69">
        <f t="shared" si="12"/>
        <v>0</v>
      </c>
      <c r="K89" s="69">
        <f t="shared" si="12"/>
        <v>0</v>
      </c>
      <c r="L89" s="69">
        <f t="shared" si="12"/>
        <v>0</v>
      </c>
      <c r="M89" s="69">
        <f t="shared" si="12"/>
        <v>0</v>
      </c>
      <c r="N89" s="69">
        <f t="shared" si="12"/>
        <v>0</v>
      </c>
      <c r="O89" s="70"/>
    </row>
    <row r="90" spans="2:15" s="31" customFormat="1" ht="11.15" customHeight="1" x14ac:dyDescent="0.35"/>
  </sheetData>
  <pageMargins left="0.3" right="0.3" top="0.3" bottom="0.3" header="0" footer="0"/>
  <pageSetup scale="47" fitToHeight="0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D172-C31A-4BAC-98C8-9A458130E8AC}">
  <dimension ref="A1:Z74"/>
  <sheetViews>
    <sheetView showGridLines="0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175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r0GylJpvjDqTDoFPhFO9MRhLIYoSgvtbrvPmjAi42gyKweYFCXuhXQ1gAtvS5h2m9yjkKl4QJPYdh6zDZHZiJg==" saltValue="jaT2DaR3uoFSLmFMA3jdkw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C5:C14 C18:C21" xr:uid="{7DE8071B-2131-49DE-BF44-FAB742C9E080}">
      <formula1>$Y$4:$Y$5</formula1>
    </dataValidation>
    <dataValidation type="list" allowBlank="1" showInputMessage="1" showErrorMessage="1" sqref="H6:H21 H24:H28 H31:H37 H40:H47 H50:H54 H57:H66 H69:H72" xr:uid="{E92C4CB8-1A77-48B5-A87D-D430D8525506}">
      <formula1>$Z$4:$Z$8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754CE-B458-43BC-8827-FA2CEDD38F4C}">
  <dimension ref="A1:Z74"/>
  <sheetViews>
    <sheetView showGridLines="0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188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azbT3nURzQcYHMb97ot8N6hWA1O+4u0qUx5gQ0O/fKC1ArrFV0YDaLz/Xf5lCqdFVCYF3/JiHwM1KrgRNcpHDw==" saltValue="YtAIyMDLJCHFlFIJ4kfJ9A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H6:H21 H24:H28 H31:H37 H40:H47 H50:H54 H57:H66 H69:H72" xr:uid="{2565C12A-9C5E-4D9B-A32B-B473FF0AD4F1}">
      <formula1>$Z$4:$Z$8</formula1>
    </dataValidation>
    <dataValidation type="list" allowBlank="1" showInputMessage="1" showErrorMessage="1" sqref="C5:C14 C18:C21" xr:uid="{11D7D873-3E31-416C-9815-FE6926B10619}">
      <formula1>$Y$4:$Y$5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7B991-5DAD-4218-920A-CFAF95FCA611}">
  <dimension ref="A1:Z74"/>
  <sheetViews>
    <sheetView showGridLines="0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189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/Lv3N+0JT/IzV2IH3R+hDixDJ9xJcXJXRMVujLUXXUpyiXrFyE3SuwYvGCrvqOzGta4FF1m73TdoQgJmxnAhTg==" saltValue="reuAZKab/a+7+cVM6W3XZQ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C5:C14 C18:C21" xr:uid="{E60BBA4A-AAFA-40CD-9D8C-678CE43F64CC}">
      <formula1>$Y$4:$Y$5</formula1>
    </dataValidation>
    <dataValidation type="list" allowBlank="1" showInputMessage="1" showErrorMessage="1" sqref="H6:H21 H24:H28 H31:H37 H40:H47 H50:H54 H57:H66 H69:H72" xr:uid="{BC2C80D4-CC7A-4B58-9EF5-2BE9CA66833B}">
      <formula1>$Z$4:$Z$8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72AF-1BD2-4BF8-85DD-18F0C7AFCE79}">
  <dimension ref="A1:Z74"/>
  <sheetViews>
    <sheetView showGridLines="0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190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yWcjfLWNGxOy0+kGXNZuevktVdPaHq0PUIvU65/B+6IyPR33XlfOiRk1bmbQM9T+8Oovta0DQbh8jETxZfnGoA==" saltValue="e1n9n7dFKuGkv3gyt8U5qw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H6:H21 H24:H28 H31:H37 H40:H47 H50:H54 H57:H66 H69:H72" xr:uid="{B3E727F7-1A81-4CA9-81E6-704DB1467F4E}">
      <formula1>$Z$4:$Z$8</formula1>
    </dataValidation>
    <dataValidation type="list" allowBlank="1" showInputMessage="1" showErrorMessage="1" sqref="C5:C14 C18:C21" xr:uid="{CEC1D4F8-16FE-40CD-BBC3-534C04C6C67D}">
      <formula1>$Y$4:$Y$5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2993F-42ED-48D0-8522-686C1C639E55}">
  <dimension ref="A1:Z74"/>
  <sheetViews>
    <sheetView showGridLines="0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191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YUWNQxQqgI+N+L4ctRE8q1vjRJ3bL9xiFysmaqGD4CgcVYTz/Os/pMhc8ygc9y1fpDb7gSe87A+jsXug6mOgWw==" saltValue="7AUdrOOJAzpuU5h8b7ohNw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C5:C14 C18:C21" xr:uid="{12D506F2-5F5D-4FBB-B09E-4F30AFD53552}">
      <formula1>$Y$4:$Y$5</formula1>
    </dataValidation>
    <dataValidation type="list" allowBlank="1" showInputMessage="1" showErrorMessage="1" sqref="H6:H21 H24:H28 H31:H37 H40:H47 H50:H54 H57:H66 H69:H72" xr:uid="{8362290A-6E15-4DB1-8527-74DE77E2F5FF}">
      <formula1>$Z$4:$Z$8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FFF6-942D-4178-AB11-A155326559F0}">
  <dimension ref="A1:Z74"/>
  <sheetViews>
    <sheetView showGridLines="0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192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WQVNaH5Yp1tKyK1oFu+VrZhQODTWMnAV7CkaUOZ7zIaW39UD+ETdTRHKg66A+YUTDr6vsYMbOG5n0Q8V7iFU/w==" saltValue="DIEDBknZSL57DVW/bLq0dg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H6:H21 H24:H28 H31:H37 H40:H47 H50:H54 H57:H66 H69:H72" xr:uid="{6E24F0F2-0D46-4718-B8D6-859099B85741}">
      <formula1>$Z$4:$Z$8</formula1>
    </dataValidation>
    <dataValidation type="list" allowBlank="1" showInputMessage="1" showErrorMessage="1" sqref="C5:C14 C18:C21" xr:uid="{2F619AEB-CD33-4789-8A49-AFB2AC4E9143}">
      <formula1>$Y$4:$Y$5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DBCA-2B13-4149-BBE2-10169A43F065}">
  <dimension ref="A1:Z74"/>
  <sheetViews>
    <sheetView showGridLines="0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193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QJVZbGRMxYWK67O7fSpZ7PG++bFDbrIxZPINe7HPfNjGDutt2l5PRg3QkLs4OMMug90JhtjnAD8uNoVuCBhs1Q==" saltValue="P2htsrtWgSWoS0WARwdw2Q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C5:C14 C18:C21" xr:uid="{821417A0-85C3-4454-A4AA-A063E6A4761A}">
      <formula1>$Y$4:$Y$5</formula1>
    </dataValidation>
    <dataValidation type="list" allowBlank="1" showInputMessage="1" showErrorMessage="1" sqref="H6:H21 H24:H28 H31:H37 H40:H47 H50:H54 H57:H66 H69:H72" xr:uid="{8F64DF62-62A9-40EB-A2B3-C955C5E7B2CC}">
      <formula1>$Z$4:$Z$8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B70A-84E5-4879-8539-C44D1164FD99}">
  <dimension ref="A1:Z74"/>
  <sheetViews>
    <sheetView showGridLines="0" zoomScaleNormal="100" workbookViewId="0"/>
  </sheetViews>
  <sheetFormatPr defaultColWidth="13.33203125" defaultRowHeight="13" x14ac:dyDescent="0.3"/>
  <cols>
    <col min="1" max="1" width="20.58203125" style="2" customWidth="1"/>
    <col min="2" max="2" width="12.08203125" style="2" bestFit="1" customWidth="1"/>
    <col min="3" max="3" width="13.58203125" style="2" bestFit="1" customWidth="1"/>
    <col min="4" max="4" width="10.08203125" style="12" bestFit="1" customWidth="1"/>
    <col min="5" max="5" width="0.33203125" style="8" customWidth="1"/>
    <col min="6" max="6" width="21.58203125" style="2" bestFit="1" customWidth="1"/>
    <col min="7" max="7" width="10.83203125" style="2" bestFit="1" customWidth="1"/>
    <col min="8" max="8" width="13.58203125" style="2" bestFit="1" customWidth="1"/>
    <col min="9" max="9" width="10.08203125" style="12" bestFit="1" customWidth="1"/>
    <col min="10" max="10" width="0.33203125" style="8" customWidth="1"/>
    <col min="11" max="12" width="13.33203125" style="3"/>
    <col min="13" max="13" width="13.83203125" style="3" customWidth="1"/>
    <col min="14" max="16384" width="13.33203125" style="2"/>
  </cols>
  <sheetData>
    <row r="1" spans="1:26" s="13" customFormat="1" ht="2.5" customHeight="1" x14ac:dyDescent="0.3">
      <c r="A1" s="1"/>
      <c r="B1" s="1"/>
      <c r="C1" s="1"/>
      <c r="D1" s="10"/>
      <c r="E1" s="1"/>
      <c r="F1" s="1"/>
      <c r="G1" s="1"/>
      <c r="H1" s="1"/>
      <c r="I1" s="10"/>
      <c r="J1" s="1"/>
    </row>
    <row r="2" spans="1:26" ht="19" customHeight="1" x14ac:dyDescent="0.3">
      <c r="A2" s="120" t="s">
        <v>194</v>
      </c>
      <c r="B2" s="120"/>
      <c r="C2" s="120"/>
      <c r="D2" s="120"/>
      <c r="E2" s="120"/>
      <c r="F2" s="120"/>
      <c r="G2" s="120"/>
      <c r="H2" s="120"/>
      <c r="I2" s="120"/>
      <c r="O2" s="19" t="s">
        <v>123</v>
      </c>
      <c r="P2" s="20">
        <f>D15</f>
        <v>0</v>
      </c>
    </row>
    <row r="3" spans="1:26" ht="15.5" x14ac:dyDescent="0.35">
      <c r="A3" s="122" t="s">
        <v>56</v>
      </c>
      <c r="B3" s="122"/>
      <c r="C3" s="122"/>
      <c r="D3" s="122"/>
      <c r="F3" s="122" t="s">
        <v>57</v>
      </c>
      <c r="G3" s="122"/>
      <c r="H3" s="122"/>
      <c r="I3" s="122"/>
      <c r="O3" s="19" t="s">
        <v>125</v>
      </c>
      <c r="P3" s="20">
        <f>I74</f>
        <v>0</v>
      </c>
    </row>
    <row r="4" spans="1:26" s="6" customFormat="1" x14ac:dyDescent="0.3">
      <c r="A4" s="4" t="s">
        <v>53</v>
      </c>
      <c r="B4" s="5" t="s">
        <v>144</v>
      </c>
      <c r="C4" s="5" t="s">
        <v>145</v>
      </c>
      <c r="D4" s="11" t="s">
        <v>58</v>
      </c>
      <c r="E4" s="9"/>
      <c r="F4" s="5" t="s">
        <v>53</v>
      </c>
      <c r="G4" s="5" t="s">
        <v>55</v>
      </c>
      <c r="H4" s="5" t="s">
        <v>54</v>
      </c>
      <c r="I4" s="11" t="s">
        <v>58</v>
      </c>
      <c r="J4" s="9"/>
      <c r="K4" s="7"/>
      <c r="L4" s="7"/>
      <c r="M4" s="7"/>
      <c r="O4" s="21" t="s">
        <v>115</v>
      </c>
      <c r="P4" s="22">
        <f>D22</f>
        <v>0</v>
      </c>
      <c r="Y4" s="6" t="s">
        <v>150</v>
      </c>
      <c r="Z4" s="71" t="s">
        <v>147</v>
      </c>
    </row>
    <row r="5" spans="1:26" x14ac:dyDescent="0.3">
      <c r="A5" s="2" t="s">
        <v>110</v>
      </c>
      <c r="B5" s="126"/>
      <c r="C5" s="125"/>
      <c r="D5" s="124"/>
      <c r="F5" s="121" t="s">
        <v>66</v>
      </c>
      <c r="G5" s="121"/>
      <c r="H5" s="121"/>
      <c r="I5" s="121"/>
      <c r="K5" s="16" t="s">
        <v>56</v>
      </c>
      <c r="L5" s="17">
        <f>D15</f>
        <v>0</v>
      </c>
      <c r="M5" s="18"/>
      <c r="Y5" s="2" t="s">
        <v>146</v>
      </c>
      <c r="Z5" s="71" t="s">
        <v>148</v>
      </c>
    </row>
    <row r="6" spans="1:26" x14ac:dyDescent="0.3">
      <c r="A6" s="2" t="s">
        <v>117</v>
      </c>
      <c r="B6" s="123"/>
      <c r="C6" s="125"/>
      <c r="D6" s="124"/>
      <c r="F6" s="2" t="s">
        <v>59</v>
      </c>
      <c r="G6" s="123"/>
      <c r="H6" s="123"/>
      <c r="I6" s="124"/>
      <c r="K6" s="14"/>
      <c r="L6" s="15"/>
      <c r="Z6" s="71" t="s">
        <v>146</v>
      </c>
    </row>
    <row r="7" spans="1:26" x14ac:dyDescent="0.3">
      <c r="A7" s="2" t="s">
        <v>111</v>
      </c>
      <c r="B7" s="123"/>
      <c r="C7" s="125"/>
      <c r="D7" s="124"/>
      <c r="F7" s="2" t="s">
        <v>67</v>
      </c>
      <c r="G7" s="123"/>
      <c r="H7" s="123"/>
      <c r="I7" s="124"/>
      <c r="Z7" s="71" t="s">
        <v>151</v>
      </c>
    </row>
    <row r="8" spans="1:26" x14ac:dyDescent="0.3">
      <c r="A8" s="2" t="s">
        <v>112</v>
      </c>
      <c r="B8" s="123"/>
      <c r="C8" s="125"/>
      <c r="D8" s="124"/>
      <c r="F8" s="2" t="s">
        <v>62</v>
      </c>
      <c r="G8" s="123"/>
      <c r="H8" s="123"/>
      <c r="I8" s="124"/>
      <c r="Z8" s="71" t="s">
        <v>149</v>
      </c>
    </row>
    <row r="9" spans="1:26" x14ac:dyDescent="0.3">
      <c r="A9" s="2" t="s">
        <v>114</v>
      </c>
      <c r="B9" s="123"/>
      <c r="C9" s="125"/>
      <c r="D9" s="124"/>
      <c r="F9" s="2" t="s">
        <v>63</v>
      </c>
      <c r="G9" s="123"/>
      <c r="H9" s="123"/>
      <c r="I9" s="124"/>
    </row>
    <row r="10" spans="1:26" x14ac:dyDescent="0.3">
      <c r="A10" s="2" t="s">
        <v>113</v>
      </c>
      <c r="B10" s="123"/>
      <c r="C10" s="125"/>
      <c r="D10" s="124"/>
      <c r="F10" s="2" t="s">
        <v>61</v>
      </c>
      <c r="G10" s="123"/>
      <c r="H10" s="123"/>
      <c r="I10" s="124"/>
    </row>
    <row r="11" spans="1:26" x14ac:dyDescent="0.3">
      <c r="A11" s="2" t="s">
        <v>140</v>
      </c>
      <c r="B11" s="123"/>
      <c r="C11" s="125"/>
      <c r="D11" s="124"/>
      <c r="F11" s="2" t="s">
        <v>68</v>
      </c>
      <c r="G11" s="123"/>
      <c r="H11" s="123"/>
      <c r="I11" s="124"/>
    </row>
    <row r="12" spans="1:26" x14ac:dyDescent="0.3">
      <c r="A12" s="2" t="s">
        <v>60</v>
      </c>
      <c r="B12" s="123"/>
      <c r="C12" s="125"/>
      <c r="D12" s="124"/>
      <c r="F12" s="2" t="s">
        <v>69</v>
      </c>
      <c r="G12" s="123"/>
      <c r="H12" s="123"/>
      <c r="I12" s="124"/>
    </row>
    <row r="13" spans="1:26" x14ac:dyDescent="0.3">
      <c r="A13" s="2" t="s">
        <v>60</v>
      </c>
      <c r="B13" s="123"/>
      <c r="C13" s="125"/>
      <c r="D13" s="124"/>
      <c r="F13" s="2" t="s">
        <v>13</v>
      </c>
      <c r="G13" s="123"/>
      <c r="H13" s="123"/>
      <c r="I13" s="124"/>
    </row>
    <row r="14" spans="1:26" x14ac:dyDescent="0.3">
      <c r="A14" s="2" t="s">
        <v>60</v>
      </c>
      <c r="B14" s="123"/>
      <c r="C14" s="125"/>
      <c r="D14" s="124"/>
      <c r="F14" s="2" t="s">
        <v>70</v>
      </c>
      <c r="G14" s="123"/>
      <c r="H14" s="123"/>
      <c r="I14" s="124"/>
    </row>
    <row r="15" spans="1:26" x14ac:dyDescent="0.3">
      <c r="A15" s="23" t="s">
        <v>123</v>
      </c>
      <c r="B15" s="23"/>
      <c r="C15" s="23"/>
      <c r="D15" s="24">
        <f>SUM(D5:D14)</f>
        <v>0</v>
      </c>
      <c r="F15" s="2" t="s">
        <v>71</v>
      </c>
      <c r="G15" s="123"/>
      <c r="H15" s="123"/>
      <c r="I15" s="124"/>
    </row>
    <row r="16" spans="1:26" ht="15.5" x14ac:dyDescent="0.35">
      <c r="A16" s="122" t="s">
        <v>141</v>
      </c>
      <c r="B16" s="122"/>
      <c r="C16" s="122"/>
      <c r="D16" s="122"/>
      <c r="F16" s="2" t="s">
        <v>72</v>
      </c>
      <c r="G16" s="123"/>
      <c r="H16" s="123"/>
      <c r="I16" s="124"/>
      <c r="K16" s="16" t="s">
        <v>57</v>
      </c>
      <c r="L16" s="17">
        <f>I74</f>
        <v>0</v>
      </c>
      <c r="M16" s="18"/>
    </row>
    <row r="17" spans="1:13" x14ac:dyDescent="0.3">
      <c r="A17" s="4" t="s">
        <v>53</v>
      </c>
      <c r="B17" s="5" t="s">
        <v>152</v>
      </c>
      <c r="C17" s="5" t="s">
        <v>54</v>
      </c>
      <c r="D17" s="11" t="s">
        <v>58</v>
      </c>
      <c r="F17" s="2" t="s">
        <v>73</v>
      </c>
      <c r="G17" s="123"/>
      <c r="H17" s="123"/>
      <c r="I17" s="124"/>
    </row>
    <row r="18" spans="1:13" x14ac:dyDescent="0.3">
      <c r="A18" s="2" t="s">
        <v>142</v>
      </c>
      <c r="B18" s="123"/>
      <c r="C18" s="125"/>
      <c r="D18" s="124"/>
      <c r="F18" s="2" t="s">
        <v>60</v>
      </c>
      <c r="G18" s="123"/>
      <c r="H18" s="123"/>
      <c r="I18" s="124"/>
    </row>
    <row r="19" spans="1:13" x14ac:dyDescent="0.3">
      <c r="A19" s="2" t="s">
        <v>143</v>
      </c>
      <c r="B19" s="123"/>
      <c r="C19" s="125"/>
      <c r="D19" s="124"/>
      <c r="F19" s="2" t="s">
        <v>60</v>
      </c>
      <c r="G19" s="123"/>
      <c r="H19" s="123"/>
      <c r="I19" s="124"/>
    </row>
    <row r="20" spans="1:13" x14ac:dyDescent="0.3">
      <c r="A20" s="2" t="s">
        <v>143</v>
      </c>
      <c r="B20" s="123"/>
      <c r="C20" s="125"/>
      <c r="D20" s="124"/>
      <c r="F20" s="2" t="s">
        <v>60</v>
      </c>
      <c r="G20" s="123"/>
      <c r="H20" s="123"/>
      <c r="I20" s="124"/>
    </row>
    <row r="21" spans="1:13" x14ac:dyDescent="0.3">
      <c r="A21" s="2" t="s">
        <v>143</v>
      </c>
      <c r="B21" s="123"/>
      <c r="C21" s="125"/>
      <c r="D21" s="124"/>
      <c r="F21" s="2" t="s">
        <v>60</v>
      </c>
      <c r="G21" s="123"/>
      <c r="H21" s="123"/>
      <c r="I21" s="124"/>
      <c r="K21" s="14"/>
      <c r="L21" s="15"/>
    </row>
    <row r="22" spans="1:13" x14ac:dyDescent="0.3">
      <c r="A22" s="23" t="s">
        <v>124</v>
      </c>
      <c r="B22" s="23"/>
      <c r="C22" s="23"/>
      <c r="D22" s="24">
        <f>SUM(D18:D21)</f>
        <v>0</v>
      </c>
      <c r="F22" s="23" t="s">
        <v>118</v>
      </c>
      <c r="G22" s="23"/>
      <c r="H22" s="23"/>
      <c r="I22" s="24">
        <f>SUM(I6:I21)</f>
        <v>0</v>
      </c>
    </row>
    <row r="23" spans="1:13" x14ac:dyDescent="0.3">
      <c r="F23" s="121" t="s">
        <v>86</v>
      </c>
      <c r="G23" s="121"/>
      <c r="H23" s="121"/>
      <c r="I23" s="121"/>
    </row>
    <row r="24" spans="1:13" x14ac:dyDescent="0.3">
      <c r="F24" s="2" t="s">
        <v>87</v>
      </c>
      <c r="G24" s="123"/>
      <c r="H24" s="123"/>
      <c r="I24" s="124"/>
    </row>
    <row r="25" spans="1:13" ht="14.5" customHeight="1" x14ac:dyDescent="0.3">
      <c r="F25" s="2" t="s">
        <v>88</v>
      </c>
      <c r="G25" s="123"/>
      <c r="H25" s="123"/>
      <c r="I25" s="124"/>
    </row>
    <row r="26" spans="1:13" x14ac:dyDescent="0.3">
      <c r="F26" s="2" t="s">
        <v>116</v>
      </c>
      <c r="G26" s="123"/>
      <c r="H26" s="123"/>
      <c r="I26" s="124"/>
    </row>
    <row r="27" spans="1:13" x14ac:dyDescent="0.3">
      <c r="F27" s="2" t="s">
        <v>89</v>
      </c>
      <c r="G27" s="123"/>
      <c r="H27" s="123"/>
      <c r="I27" s="124"/>
    </row>
    <row r="28" spans="1:13" x14ac:dyDescent="0.3">
      <c r="F28" s="2" t="s">
        <v>60</v>
      </c>
      <c r="G28" s="123"/>
      <c r="H28" s="123"/>
      <c r="I28" s="124"/>
      <c r="K28" s="16" t="s">
        <v>122</v>
      </c>
      <c r="L28" s="17"/>
      <c r="M28" s="18"/>
    </row>
    <row r="29" spans="1:13" x14ac:dyDescent="0.3">
      <c r="F29" s="23" t="s">
        <v>119</v>
      </c>
      <c r="G29" s="23"/>
      <c r="H29" s="23"/>
      <c r="I29" s="24">
        <f>SUM(I24:I28)</f>
        <v>0</v>
      </c>
    </row>
    <row r="30" spans="1:13" x14ac:dyDescent="0.3">
      <c r="F30" s="121" t="s">
        <v>74</v>
      </c>
      <c r="G30" s="121"/>
      <c r="H30" s="121"/>
      <c r="I30" s="121"/>
    </row>
    <row r="31" spans="1:13" ht="15.65" customHeight="1" x14ac:dyDescent="0.3">
      <c r="F31" s="2" t="s">
        <v>75</v>
      </c>
      <c r="G31" s="123"/>
      <c r="H31" s="123"/>
      <c r="I31" s="124"/>
    </row>
    <row r="32" spans="1:13" x14ac:dyDescent="0.3">
      <c r="F32" s="2" t="s">
        <v>76</v>
      </c>
      <c r="G32" s="123"/>
      <c r="H32" s="123"/>
      <c r="I32" s="124"/>
    </row>
    <row r="33" spans="6:9" x14ac:dyDescent="0.3">
      <c r="F33" s="2" t="s">
        <v>77</v>
      </c>
      <c r="G33" s="123"/>
      <c r="H33" s="123"/>
      <c r="I33" s="124"/>
    </row>
    <row r="34" spans="6:9" x14ac:dyDescent="0.3">
      <c r="F34" s="2" t="s">
        <v>72</v>
      </c>
      <c r="G34" s="123"/>
      <c r="H34" s="123"/>
      <c r="I34" s="124"/>
    </row>
    <row r="35" spans="6:9" x14ac:dyDescent="0.3">
      <c r="F35" s="2" t="s">
        <v>78</v>
      </c>
      <c r="G35" s="123"/>
      <c r="H35" s="123"/>
      <c r="I35" s="124"/>
    </row>
    <row r="36" spans="6:9" x14ac:dyDescent="0.3">
      <c r="F36" s="2" t="s">
        <v>79</v>
      </c>
      <c r="G36" s="123"/>
      <c r="H36" s="123"/>
      <c r="I36" s="124"/>
    </row>
    <row r="37" spans="6:9" x14ac:dyDescent="0.3">
      <c r="F37" s="2" t="s">
        <v>60</v>
      </c>
      <c r="G37" s="123"/>
      <c r="H37" s="123"/>
      <c r="I37" s="124"/>
    </row>
    <row r="38" spans="6:9" x14ac:dyDescent="0.3">
      <c r="F38" s="23" t="s">
        <v>65</v>
      </c>
      <c r="G38" s="23"/>
      <c r="H38" s="23"/>
      <c r="I38" s="24">
        <f>SUM(I31:I37)</f>
        <v>0</v>
      </c>
    </row>
    <row r="39" spans="6:9" x14ac:dyDescent="0.3">
      <c r="F39" s="121" t="s">
        <v>80</v>
      </c>
      <c r="G39" s="121"/>
      <c r="H39" s="121"/>
      <c r="I39" s="121"/>
    </row>
    <row r="40" spans="6:9" x14ac:dyDescent="0.3">
      <c r="F40" s="2" t="s">
        <v>82</v>
      </c>
      <c r="G40" s="123"/>
      <c r="H40" s="123"/>
      <c r="I40" s="124"/>
    </row>
    <row r="41" spans="6:9" x14ac:dyDescent="0.3">
      <c r="F41" s="2" t="s">
        <v>81</v>
      </c>
      <c r="G41" s="123"/>
      <c r="H41" s="123"/>
      <c r="I41" s="124"/>
    </row>
    <row r="42" spans="6:9" x14ac:dyDescent="0.3">
      <c r="F42" s="2" t="s">
        <v>83</v>
      </c>
      <c r="G42" s="123"/>
      <c r="H42" s="123"/>
      <c r="I42" s="124"/>
    </row>
    <row r="43" spans="6:9" x14ac:dyDescent="0.3">
      <c r="F43" s="2" t="s">
        <v>84</v>
      </c>
      <c r="G43" s="123"/>
      <c r="H43" s="123"/>
      <c r="I43" s="124"/>
    </row>
    <row r="44" spans="6:9" x14ac:dyDescent="0.3">
      <c r="F44" s="2" t="s">
        <v>85</v>
      </c>
      <c r="G44" s="123"/>
      <c r="H44" s="123"/>
      <c r="I44" s="124"/>
    </row>
    <row r="45" spans="6:9" x14ac:dyDescent="0.3">
      <c r="F45" s="2" t="s">
        <v>97</v>
      </c>
      <c r="G45" s="123"/>
      <c r="H45" s="123"/>
      <c r="I45" s="124"/>
    </row>
    <row r="46" spans="6:9" x14ac:dyDescent="0.3">
      <c r="F46" s="2" t="s">
        <v>90</v>
      </c>
      <c r="G46" s="123"/>
      <c r="H46" s="123"/>
      <c r="I46" s="124"/>
    </row>
    <row r="47" spans="6:9" x14ac:dyDescent="0.3">
      <c r="F47" s="2" t="s">
        <v>60</v>
      </c>
      <c r="G47" s="123"/>
      <c r="H47" s="123"/>
      <c r="I47" s="124"/>
    </row>
    <row r="48" spans="6:9" x14ac:dyDescent="0.3">
      <c r="F48" s="23" t="s">
        <v>64</v>
      </c>
      <c r="G48" s="23"/>
      <c r="H48" s="23"/>
      <c r="I48" s="24">
        <f>SUM(I40:I47)</f>
        <v>0</v>
      </c>
    </row>
    <row r="49" spans="6:9" x14ac:dyDescent="0.3">
      <c r="F49" s="121" t="s">
        <v>101</v>
      </c>
      <c r="G49" s="121"/>
      <c r="H49" s="121"/>
      <c r="I49" s="121"/>
    </row>
    <row r="50" spans="6:9" x14ac:dyDescent="0.3">
      <c r="F50" s="2" t="s">
        <v>102</v>
      </c>
      <c r="G50" s="123"/>
      <c r="H50" s="123"/>
      <c r="I50" s="124"/>
    </row>
    <row r="51" spans="6:9" x14ac:dyDescent="0.3">
      <c r="F51" s="2" t="s">
        <v>103</v>
      </c>
      <c r="G51" s="123"/>
      <c r="H51" s="123"/>
      <c r="I51" s="124"/>
    </row>
    <row r="52" spans="6:9" x14ac:dyDescent="0.3">
      <c r="F52" s="2" t="s">
        <v>104</v>
      </c>
      <c r="G52" s="123"/>
      <c r="H52" s="123"/>
      <c r="I52" s="124"/>
    </row>
    <row r="53" spans="6:9" x14ac:dyDescent="0.3">
      <c r="F53" s="2" t="s">
        <v>105</v>
      </c>
      <c r="G53" s="123"/>
      <c r="H53" s="123"/>
      <c r="I53" s="124"/>
    </row>
    <row r="54" spans="6:9" x14ac:dyDescent="0.3">
      <c r="F54" s="2" t="s">
        <v>60</v>
      </c>
      <c r="G54" s="123"/>
      <c r="H54" s="123"/>
      <c r="I54" s="124"/>
    </row>
    <row r="55" spans="6:9" x14ac:dyDescent="0.3">
      <c r="F55" s="23" t="s">
        <v>120</v>
      </c>
      <c r="G55" s="23"/>
      <c r="H55" s="23"/>
      <c r="I55" s="24">
        <f>SUM(I50:I54)</f>
        <v>0</v>
      </c>
    </row>
    <row r="56" spans="6:9" x14ac:dyDescent="0.3">
      <c r="F56" s="121" t="s">
        <v>91</v>
      </c>
      <c r="G56" s="121"/>
      <c r="H56" s="121"/>
      <c r="I56" s="121"/>
    </row>
    <row r="57" spans="6:9" x14ac:dyDescent="0.3">
      <c r="F57" s="2" t="s">
        <v>92</v>
      </c>
      <c r="G57" s="123"/>
      <c r="H57" s="123"/>
      <c r="I57" s="124"/>
    </row>
    <row r="58" spans="6:9" x14ac:dyDescent="0.3">
      <c r="F58" s="2" t="s">
        <v>93</v>
      </c>
      <c r="G58" s="123"/>
      <c r="H58" s="123"/>
      <c r="I58" s="124"/>
    </row>
    <row r="59" spans="6:9" x14ac:dyDescent="0.3">
      <c r="F59" s="2" t="s">
        <v>94</v>
      </c>
      <c r="G59" s="123"/>
      <c r="H59" s="123"/>
      <c r="I59" s="124"/>
    </row>
    <row r="60" spans="6:9" x14ac:dyDescent="0.3">
      <c r="F60" s="2" t="s">
        <v>95</v>
      </c>
      <c r="G60" s="123"/>
      <c r="H60" s="123"/>
      <c r="I60" s="124"/>
    </row>
    <row r="61" spans="6:9" x14ac:dyDescent="0.3">
      <c r="F61" s="2" t="s">
        <v>96</v>
      </c>
      <c r="G61" s="123"/>
      <c r="H61" s="123"/>
      <c r="I61" s="124"/>
    </row>
    <row r="62" spans="6:9" x14ac:dyDescent="0.3">
      <c r="F62" s="2" t="s">
        <v>98</v>
      </c>
      <c r="G62" s="123"/>
      <c r="H62" s="123"/>
      <c r="I62" s="124"/>
    </row>
    <row r="63" spans="6:9" x14ac:dyDescent="0.3">
      <c r="F63" s="2" t="s">
        <v>99</v>
      </c>
      <c r="G63" s="123"/>
      <c r="H63" s="123"/>
      <c r="I63" s="124"/>
    </row>
    <row r="64" spans="6:9" x14ac:dyDescent="0.3">
      <c r="F64" s="2" t="s">
        <v>100</v>
      </c>
      <c r="G64" s="123"/>
      <c r="H64" s="123"/>
      <c r="I64" s="124"/>
    </row>
    <row r="65" spans="6:9" x14ac:dyDescent="0.3">
      <c r="F65" s="2" t="s">
        <v>108</v>
      </c>
      <c r="G65" s="123"/>
      <c r="H65" s="123"/>
      <c r="I65" s="124"/>
    </row>
    <row r="66" spans="6:9" x14ac:dyDescent="0.3">
      <c r="F66" s="2" t="s">
        <v>60</v>
      </c>
      <c r="G66" s="123"/>
      <c r="H66" s="123"/>
      <c r="I66" s="124"/>
    </row>
    <row r="67" spans="6:9" x14ac:dyDescent="0.3">
      <c r="F67" s="23" t="s">
        <v>121</v>
      </c>
      <c r="G67" s="23"/>
      <c r="H67" s="23"/>
      <c r="I67" s="24">
        <f>SUM(I57:I66)</f>
        <v>0</v>
      </c>
    </row>
    <row r="68" spans="6:9" x14ac:dyDescent="0.3">
      <c r="F68" s="121" t="s">
        <v>106</v>
      </c>
      <c r="G68" s="121"/>
      <c r="H68" s="121"/>
      <c r="I68" s="121"/>
    </row>
    <row r="69" spans="6:9" x14ac:dyDescent="0.3">
      <c r="F69" s="123" t="s">
        <v>109</v>
      </c>
      <c r="G69" s="123"/>
      <c r="H69" s="123"/>
      <c r="I69" s="124"/>
    </row>
    <row r="70" spans="6:9" x14ac:dyDescent="0.3">
      <c r="F70" s="123" t="s">
        <v>109</v>
      </c>
      <c r="G70" s="123"/>
      <c r="H70" s="123"/>
      <c r="I70" s="124"/>
    </row>
    <row r="71" spans="6:9" x14ac:dyDescent="0.3">
      <c r="F71" s="123" t="s">
        <v>109</v>
      </c>
      <c r="G71" s="123"/>
      <c r="H71" s="123"/>
      <c r="I71" s="124"/>
    </row>
    <row r="72" spans="6:9" x14ac:dyDescent="0.3">
      <c r="F72" s="123" t="s">
        <v>109</v>
      </c>
      <c r="G72" s="123"/>
      <c r="H72" s="123"/>
      <c r="I72" s="124"/>
    </row>
    <row r="73" spans="6:9" x14ac:dyDescent="0.3">
      <c r="F73" s="23" t="s">
        <v>60</v>
      </c>
      <c r="G73" s="23"/>
      <c r="H73" s="23"/>
      <c r="I73" s="24">
        <f>SUM(I69:I72)</f>
        <v>0</v>
      </c>
    </row>
    <row r="74" spans="6:9" x14ac:dyDescent="0.3">
      <c r="F74" s="25" t="s">
        <v>125</v>
      </c>
      <c r="G74" s="25"/>
      <c r="H74" s="25"/>
      <c r="I74" s="26">
        <f>SUM(I73,I67,I55,I48,I38,I29,I22)</f>
        <v>0</v>
      </c>
    </row>
  </sheetData>
  <sheetProtection algorithmName="SHA-512" hashValue="Anc5TLRIPbM9lBm8h1xe2husLap2DSqKNTZ5+X60jaeLORTWDAKB1dG8uMEhEFsSZ58xlGVKX6lkvgjaWX18PQ==" saltValue="y56tA4+FGeWd7oFeGJNj+w==" spinCount="100000" sheet="1" objects="1" scenarios="1"/>
  <mergeCells count="11">
    <mergeCell ref="F30:I30"/>
    <mergeCell ref="F39:I39"/>
    <mergeCell ref="F49:I49"/>
    <mergeCell ref="F56:I56"/>
    <mergeCell ref="F68:I68"/>
    <mergeCell ref="F23:I23"/>
    <mergeCell ref="A2:I2"/>
    <mergeCell ref="A3:D3"/>
    <mergeCell ref="F3:I3"/>
    <mergeCell ref="F5:I5"/>
    <mergeCell ref="A16:D16"/>
  </mergeCells>
  <dataValidations count="2">
    <dataValidation type="list" allowBlank="1" showInputMessage="1" showErrorMessage="1" sqref="H6:H21 H24:H28 H31:H37 H40:H47 H50:H54 H57:H66 H69:H72" xr:uid="{967AA444-0780-4C20-8373-6ACEB07B0DA1}">
      <formula1>$Z$4:$Z$8</formula1>
    </dataValidation>
    <dataValidation type="list" allowBlank="1" showInputMessage="1" showErrorMessage="1" sqref="C5:C14 C18:C21" xr:uid="{5EA161D9-B54F-4567-B01A-8FE300A66DAC}">
      <formula1>$Y$4:$Y$5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BALANCE ANUAL</vt:lpstr>
      <vt:lpstr>TARJETAS DE CRÉDITO</vt:lpstr>
      <vt:lpstr>Acumulado Anual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Guerrini, Sabrina</cp:lastModifiedBy>
  <dcterms:created xsi:type="dcterms:W3CDTF">2015-09-11T21:09:00Z</dcterms:created>
  <dcterms:modified xsi:type="dcterms:W3CDTF">2018-11-08T19:53:32Z</dcterms:modified>
</cp:coreProperties>
</file>